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nhiimpl1-my.sharepoint.com/personal/dcinvit_nhit_co_in/Documents/# OFFICIAL/# InvIT/# Open Procurement Bidding/RFP - Pavement Rectification BWRP NWPPL 30032026/Final RFP 06042026/"/>
    </mc:Choice>
  </mc:AlternateContent>
  <xr:revisionPtr revIDLastSave="33" documentId="8_{3B96012A-6523-4DED-84C7-658B8500D003}" xr6:coauthVersionLast="47" xr6:coauthVersionMax="47" xr10:uidLastSave="{C7A08923-B3A6-44C7-9E74-46E09573C666}"/>
  <bookViews>
    <workbookView xWindow="-116" yWindow="-116" windowWidth="24917" windowHeight="13410" tabRatio="913" xr2:uid="{839FB8F5-DCBC-48AA-BC86-CAE154BA28E2}"/>
  </bookViews>
  <sheets>
    <sheet name="Abstract" sheetId="3" r:id="rId1"/>
    <sheet name="Abstract (2)" sheetId="6" state="hidden" r:id="rId2"/>
    <sheet name="LHS _ Patch work" sheetId="5" r:id="rId3"/>
    <sheet name="LHS - Cracks" sheetId="4" r:id="rId4"/>
    <sheet name="RHS - Cracks" sheetId="1" r:id="rId5"/>
    <sheet name="RHS - Patch Work" sheetId="2" r:id="rId6"/>
  </sheets>
  <externalReferences>
    <externalReference r:id="rId7"/>
  </externalReferences>
  <definedNames>
    <definedName name="_xlnm._FilterDatabase" localSheetId="2" hidden="1">'LHS _ Patch work'!$A$2:$L$417</definedName>
    <definedName name="_xlnm._FilterDatabase" localSheetId="5" hidden="1">'RHS - Patch Work'!$A$2:$O$232</definedName>
    <definedName name="_xlnm.Print_Area" localSheetId="0">Abstract!$A$1:$I$20</definedName>
    <definedName name="_xlnm.Print_Titles" localSheetId="0">Abstract!$1:$4</definedName>
    <definedName name="_xlnm.Print_Titles" localSheetId="3">'LHS - Cracks'!$1:$2</definedName>
    <definedName name="_xlnm.Print_Titles" localSheetId="2">'LHS _ Patch work'!$1:$2</definedName>
    <definedName name="_xlnm.Print_Titles" localSheetId="4">'RHS - Cracks'!$3:$4</definedName>
    <definedName name="_xlnm.Print_Titles" localSheetId="5">'RHS - Patch Work'!$1:$2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6" l="1"/>
  <c r="E6" i="6"/>
  <c r="E5" i="6"/>
  <c r="F4" i="6"/>
  <c r="G4" i="6" s="1"/>
  <c r="F175" i="2" l="1"/>
  <c r="I175" i="2" s="1"/>
  <c r="F174" i="2"/>
  <c r="I174" i="2" s="1"/>
  <c r="F173" i="2"/>
  <c r="I173" i="2" s="1"/>
  <c r="J172" i="2"/>
  <c r="J171" i="2"/>
  <c r="F168" i="2"/>
  <c r="I168" i="2" s="1"/>
  <c r="F223" i="2"/>
  <c r="J223" i="2" s="1"/>
  <c r="F220" i="2"/>
  <c r="J220" i="2" s="1"/>
  <c r="F219" i="2"/>
  <c r="J219" i="2" s="1"/>
  <c r="F218" i="2"/>
  <c r="J218" i="2" s="1"/>
  <c r="F217" i="2"/>
  <c r="J217" i="2" s="1"/>
  <c r="F214" i="2"/>
  <c r="J214" i="2" s="1"/>
  <c r="F213" i="2"/>
  <c r="J213" i="2" s="1"/>
  <c r="F202" i="2"/>
  <c r="J202" i="2" s="1"/>
  <c r="F232" i="2"/>
  <c r="I232" i="2" s="1"/>
  <c r="F231" i="2"/>
  <c r="J231" i="2" s="1"/>
  <c r="F230" i="2"/>
  <c r="J230" i="2" s="1"/>
  <c r="F229" i="2"/>
  <c r="J229" i="2" s="1"/>
  <c r="F228" i="2"/>
  <c r="J228" i="2" s="1"/>
  <c r="L426" i="5"/>
  <c r="L425" i="5"/>
  <c r="L424" i="5"/>
  <c r="L423" i="5"/>
  <c r="L422" i="5"/>
  <c r="L421" i="5"/>
  <c r="L420" i="5"/>
  <c r="I426" i="5"/>
  <c r="I425"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F311" i="5"/>
  <c r="J311" i="5" s="1"/>
  <c r="L308" i="5"/>
  <c r="L309" i="5"/>
  <c r="L310" i="5"/>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2" i="5" s="1"/>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F340" i="5"/>
  <c r="I340" i="5" s="1"/>
  <c r="J258" i="5"/>
  <c r="J255" i="5"/>
  <c r="I258" i="5"/>
  <c r="I255" i="5"/>
  <c r="I254" i="5"/>
  <c r="F337" i="5"/>
  <c r="J337" i="5" s="1"/>
  <c r="F256" i="5"/>
  <c r="I256" i="5" s="1"/>
  <c r="F335" i="5"/>
  <c r="I335" i="5" s="1"/>
  <c r="F333" i="5"/>
  <c r="J333" i="5" s="1"/>
  <c r="F331" i="5"/>
  <c r="J331" i="5" s="1"/>
  <c r="F330" i="5"/>
  <c r="J330" i="5" s="1"/>
  <c r="F329" i="5"/>
  <c r="J329" i="5" s="1"/>
  <c r="F328" i="5"/>
  <c r="J328" i="5" s="1"/>
  <c r="F327" i="5"/>
  <c r="J327" i="5" s="1"/>
  <c r="F326" i="5"/>
  <c r="J326" i="5" s="1"/>
  <c r="F325" i="5"/>
  <c r="J325" i="5" s="1"/>
  <c r="F324" i="5"/>
  <c r="J324" i="5" s="1"/>
  <c r="F323" i="5"/>
  <c r="J323" i="5" s="1"/>
  <c r="F322" i="5"/>
  <c r="J322" i="5" s="1"/>
  <c r="F321" i="5"/>
  <c r="J321" i="5" s="1"/>
  <c r="F320" i="5"/>
  <c r="J320" i="5" s="1"/>
  <c r="F319" i="5"/>
  <c r="J319" i="5" s="1"/>
  <c r="F318" i="5"/>
  <c r="J318" i="5" s="1"/>
  <c r="F317" i="5"/>
  <c r="J317" i="5" s="1"/>
  <c r="F316" i="5"/>
  <c r="J316" i="5" s="1"/>
  <c r="F315" i="5"/>
  <c r="I315" i="5" s="1"/>
  <c r="J152" i="5"/>
  <c r="J151" i="5"/>
  <c r="I153" i="5"/>
  <c r="I152" i="5"/>
  <c r="I151" i="5"/>
  <c r="F314" i="5"/>
  <c r="J314" i="5" s="1"/>
  <c r="F313" i="5"/>
  <c r="J313" i="5" s="1"/>
  <c r="I110" i="5"/>
  <c r="I109" i="5"/>
  <c r="I108" i="5"/>
  <c r="I100" i="5"/>
  <c r="J100" i="5"/>
  <c r="J99" i="5"/>
  <c r="F426" i="5"/>
  <c r="J426" i="5" s="1"/>
  <c r="F425" i="5"/>
  <c r="F424" i="5"/>
  <c r="J424" i="5" s="1"/>
  <c r="F338" i="5"/>
  <c r="I338" i="5" s="1"/>
  <c r="F336" i="5"/>
  <c r="I336" i="5" s="1"/>
  <c r="F334" i="5"/>
  <c r="J334" i="5" s="1"/>
  <c r="F332" i="5"/>
  <c r="J332" i="5" s="1"/>
  <c r="F312" i="5"/>
  <c r="I312" i="5" s="1"/>
  <c r="F309" i="5"/>
  <c r="J309" i="5" s="1"/>
  <c r="F307" i="5"/>
  <c r="J307" i="5" s="1"/>
  <c r="F423" i="5"/>
  <c r="J423" i="5" s="1"/>
  <c r="F422" i="5"/>
  <c r="J422" i="5" s="1"/>
  <c r="F421" i="5"/>
  <c r="J421" i="5" s="1"/>
  <c r="F420" i="5"/>
  <c r="J420" i="5" s="1"/>
  <c r="I23" i="5"/>
  <c r="I24" i="5"/>
  <c r="F419" i="5"/>
  <c r="J419" i="5" s="1"/>
  <c r="J173" i="2" l="1"/>
  <c r="J174" i="2"/>
  <c r="J175" i="2"/>
  <c r="J232" i="2"/>
  <c r="I202" i="2"/>
  <c r="I213" i="2"/>
  <c r="I217" i="2"/>
  <c r="J168" i="2"/>
  <c r="I223" i="2"/>
  <c r="I218" i="2"/>
  <c r="I228" i="2"/>
  <c r="I229" i="2"/>
  <c r="I219" i="2"/>
  <c r="I230" i="2"/>
  <c r="I231" i="2"/>
  <c r="I214" i="2"/>
  <c r="I220" i="2"/>
  <c r="I311" i="5"/>
  <c r="J256" i="5"/>
  <c r="J338" i="5"/>
  <c r="J340" i="5"/>
  <c r="I337" i="5"/>
  <c r="J335" i="5"/>
  <c r="I333" i="5"/>
  <c r="I330" i="5"/>
  <c r="I331" i="5"/>
  <c r="I329" i="5"/>
  <c r="I328" i="5"/>
  <c r="I327" i="5"/>
  <c r="I326" i="5"/>
  <c r="I325" i="5"/>
  <c r="I324" i="5"/>
  <c r="I323" i="5"/>
  <c r="I322" i="5"/>
  <c r="I321" i="5"/>
  <c r="I320" i="5"/>
  <c r="I319" i="5"/>
  <c r="I318" i="5"/>
  <c r="I317" i="5"/>
  <c r="I316" i="5"/>
  <c r="J315" i="5"/>
  <c r="I314" i="5"/>
  <c r="I313" i="5"/>
  <c r="I424" i="5"/>
  <c r="I307" i="5"/>
  <c r="I309" i="5"/>
  <c r="J312" i="5"/>
  <c r="I421" i="5"/>
  <c r="J336" i="5"/>
  <c r="I422" i="5"/>
  <c r="I423" i="5"/>
  <c r="I332" i="5"/>
  <c r="I334" i="5"/>
  <c r="J425" i="5"/>
  <c r="I420" i="5"/>
  <c r="I419" i="5"/>
  <c r="F5" i="3" l="1"/>
  <c r="H5" i="3" s="1"/>
  <c r="J414" i="5"/>
  <c r="J412" i="5"/>
  <c r="J409" i="5"/>
  <c r="J408" i="5"/>
  <c r="J402" i="5"/>
  <c r="J401" i="5"/>
  <c r="J398" i="5"/>
  <c r="J395" i="5"/>
  <c r="J394" i="5"/>
  <c r="J393" i="5"/>
  <c r="J392" i="5"/>
  <c r="J391" i="5"/>
  <c r="J389" i="5"/>
  <c r="J387" i="5"/>
  <c r="J385" i="5"/>
  <c r="J384" i="5"/>
  <c r="J383" i="5"/>
  <c r="J382" i="5"/>
  <c r="J379" i="5"/>
  <c r="J377" i="5"/>
  <c r="J374" i="5"/>
  <c r="J372" i="5"/>
  <c r="J370" i="5"/>
  <c r="J369" i="5"/>
  <c r="J367" i="5"/>
  <c r="J366" i="5"/>
  <c r="J365" i="5"/>
  <c r="J363" i="5"/>
  <c r="J362" i="5"/>
  <c r="J361" i="5"/>
  <c r="J360" i="5"/>
  <c r="J359" i="5"/>
  <c r="J358" i="5"/>
  <c r="J357" i="5"/>
  <c r="J356" i="5"/>
  <c r="J352" i="5"/>
  <c r="J351" i="5"/>
  <c r="J349" i="5"/>
  <c r="J347" i="5"/>
  <c r="J346" i="5"/>
  <c r="J345" i="5"/>
  <c r="J302" i="5"/>
  <c r="J298" i="5"/>
  <c r="J286" i="5"/>
  <c r="J282" i="5"/>
  <c r="J269" i="5"/>
  <c r="J254" i="5"/>
  <c r="J253" i="5"/>
  <c r="J252" i="5"/>
  <c r="J250" i="5"/>
  <c r="J235" i="5"/>
  <c r="J232" i="5"/>
  <c r="J230" i="5"/>
  <c r="J210" i="5"/>
  <c r="J209" i="5"/>
  <c r="J202" i="5"/>
  <c r="J194" i="5"/>
  <c r="J193" i="5"/>
  <c r="J192" i="5"/>
  <c r="J190" i="5"/>
  <c r="J189" i="5"/>
  <c r="J187" i="5"/>
  <c r="J186" i="5"/>
  <c r="J185" i="5"/>
  <c r="J184" i="5"/>
  <c r="J183" i="5"/>
  <c r="J182" i="5"/>
  <c r="J180" i="5"/>
  <c r="J178" i="5"/>
  <c r="J174" i="5"/>
  <c r="J170" i="5"/>
  <c r="J168" i="5"/>
  <c r="J167" i="5"/>
  <c r="J166" i="5"/>
  <c r="J165" i="5"/>
  <c r="J164" i="5"/>
  <c r="J163" i="5"/>
  <c r="J162" i="5"/>
  <c r="J157" i="5"/>
  <c r="J156" i="5"/>
  <c r="J155" i="5"/>
  <c r="J154" i="5"/>
  <c r="J150" i="5"/>
  <c r="J149" i="5"/>
  <c r="J145" i="5"/>
  <c r="J144" i="5"/>
  <c r="J142" i="5"/>
  <c r="J141" i="5"/>
  <c r="J140" i="5"/>
  <c r="J137" i="5"/>
  <c r="J136" i="5"/>
  <c r="J135" i="5"/>
  <c r="J130" i="5"/>
  <c r="J126" i="5"/>
  <c r="J125" i="5"/>
  <c r="J123" i="5"/>
  <c r="J121" i="5"/>
  <c r="J119" i="5"/>
  <c r="J118" i="5"/>
  <c r="J116" i="5"/>
  <c r="J115" i="5"/>
  <c r="J114" i="5"/>
  <c r="J111" i="5"/>
  <c r="J110" i="5"/>
  <c r="J109" i="5"/>
  <c r="J104" i="5"/>
  <c r="J103" i="5"/>
  <c r="J101" i="5"/>
  <c r="J98" i="5"/>
  <c r="J97" i="5"/>
  <c r="J95" i="5"/>
  <c r="J94" i="5"/>
  <c r="J92" i="5"/>
  <c r="J91" i="5"/>
  <c r="J89" i="5"/>
  <c r="J88" i="5"/>
  <c r="J87" i="5"/>
  <c r="J86" i="5"/>
  <c r="J85" i="5"/>
  <c r="J84" i="5"/>
  <c r="J81" i="5"/>
  <c r="J77" i="5"/>
  <c r="J75" i="5"/>
  <c r="J74" i="5"/>
  <c r="J73" i="5"/>
  <c r="J72" i="5"/>
  <c r="J71" i="5"/>
  <c r="J70" i="5"/>
  <c r="J69" i="5"/>
  <c r="J68" i="5"/>
  <c r="J67" i="5"/>
  <c r="J66" i="5"/>
  <c r="J65" i="5"/>
  <c r="J64" i="5"/>
  <c r="J63" i="5"/>
  <c r="J62" i="5"/>
  <c r="J61" i="5"/>
  <c r="J60" i="5"/>
  <c r="J59" i="5"/>
  <c r="J58" i="5"/>
  <c r="J57" i="5"/>
  <c r="J54" i="5"/>
  <c r="J53" i="5"/>
  <c r="J52" i="5"/>
  <c r="J49" i="5"/>
  <c r="J48" i="5"/>
  <c r="J47" i="5"/>
  <c r="J46" i="5"/>
  <c r="J45" i="5"/>
  <c r="J44" i="5"/>
  <c r="J43" i="5"/>
  <c r="J42" i="5"/>
  <c r="J41" i="5"/>
  <c r="J40" i="5"/>
  <c r="J39" i="5"/>
  <c r="J38" i="5"/>
  <c r="J36" i="5"/>
  <c r="J35" i="5"/>
  <c r="J34" i="5"/>
  <c r="J33" i="5"/>
  <c r="J31" i="5"/>
  <c r="J30" i="5"/>
  <c r="J29" i="5"/>
  <c r="J27" i="5"/>
  <c r="J26" i="5"/>
  <c r="J25" i="5"/>
  <c r="J24" i="5"/>
  <c r="J23" i="5"/>
  <c r="J22" i="5"/>
  <c r="J20" i="5"/>
  <c r="J19" i="5"/>
  <c r="J18" i="5"/>
  <c r="J16" i="5"/>
  <c r="J14" i="5"/>
  <c r="J12" i="5"/>
  <c r="J11" i="5"/>
  <c r="J10" i="5"/>
  <c r="J8" i="5"/>
  <c r="J6" i="5"/>
  <c r="L417" i="5"/>
  <c r="F417" i="5"/>
  <c r="I417" i="5" s="1"/>
  <c r="L416" i="5"/>
  <c r="I416" i="5"/>
  <c r="L415" i="5"/>
  <c r="I415" i="5"/>
  <c r="L414" i="5"/>
  <c r="I414" i="5"/>
  <c r="L413" i="5"/>
  <c r="I413" i="5"/>
  <c r="L412" i="5"/>
  <c r="I412" i="5"/>
  <c r="L411" i="5"/>
  <c r="I411" i="5"/>
  <c r="L410" i="5"/>
  <c r="F410" i="5"/>
  <c r="I410" i="5" s="1"/>
  <c r="L409" i="5"/>
  <c r="I409" i="5"/>
  <c r="L408" i="5"/>
  <c r="I408" i="5"/>
  <c r="L407" i="5"/>
  <c r="I407" i="5"/>
  <c r="L406" i="5"/>
  <c r="I406" i="5"/>
  <c r="L405" i="5"/>
  <c r="I405" i="5"/>
  <c r="L404" i="5"/>
  <c r="I404" i="5"/>
  <c r="L403" i="5"/>
  <c r="I403" i="5"/>
  <c r="L402" i="5"/>
  <c r="I402" i="5"/>
  <c r="L401" i="5"/>
  <c r="I401" i="5"/>
  <c r="L400" i="5"/>
  <c r="I400" i="5"/>
  <c r="L399" i="5"/>
  <c r="I399" i="5"/>
  <c r="L398" i="5"/>
  <c r="I398" i="5"/>
  <c r="L397" i="5"/>
  <c r="I397" i="5"/>
  <c r="L396" i="5"/>
  <c r="I396" i="5"/>
  <c r="L395" i="5"/>
  <c r="I395" i="5"/>
  <c r="L394" i="5"/>
  <c r="I394" i="5"/>
  <c r="L393" i="5"/>
  <c r="I393" i="5"/>
  <c r="L392" i="5"/>
  <c r="I392" i="5"/>
  <c r="L391" i="5"/>
  <c r="I391" i="5"/>
  <c r="L390" i="5"/>
  <c r="I390" i="5"/>
  <c r="L389" i="5"/>
  <c r="I389" i="5"/>
  <c r="L388" i="5"/>
  <c r="I388" i="5"/>
  <c r="L387" i="5"/>
  <c r="I387" i="5"/>
  <c r="L386" i="5"/>
  <c r="I386" i="5"/>
  <c r="L385" i="5"/>
  <c r="I385" i="5"/>
  <c r="L384" i="5"/>
  <c r="I384" i="5"/>
  <c r="L383" i="5"/>
  <c r="I383" i="5"/>
  <c r="L382" i="5"/>
  <c r="I382" i="5"/>
  <c r="L381" i="5"/>
  <c r="I381" i="5"/>
  <c r="L380" i="5"/>
  <c r="I380" i="5"/>
  <c r="L379" i="5"/>
  <c r="I379" i="5"/>
  <c r="L378" i="5"/>
  <c r="I378" i="5"/>
  <c r="L377" i="5"/>
  <c r="I377" i="5"/>
  <c r="L376" i="5"/>
  <c r="I376" i="5"/>
  <c r="L375" i="5"/>
  <c r="I375" i="5"/>
  <c r="L374" i="5"/>
  <c r="I374" i="5"/>
  <c r="L373" i="5"/>
  <c r="F373" i="5"/>
  <c r="I373" i="5" s="1"/>
  <c r="L372" i="5"/>
  <c r="I372" i="5"/>
  <c r="L371" i="5"/>
  <c r="I371" i="5"/>
  <c r="L370" i="5"/>
  <c r="I370" i="5"/>
  <c r="L369" i="5"/>
  <c r="I369" i="5"/>
  <c r="L368" i="5"/>
  <c r="I368" i="5"/>
  <c r="L367" i="5"/>
  <c r="I367" i="5"/>
  <c r="L366" i="5"/>
  <c r="I366" i="5"/>
  <c r="L365" i="5"/>
  <c r="I365" i="5"/>
  <c r="L364" i="5"/>
  <c r="I364" i="5"/>
  <c r="L363" i="5"/>
  <c r="I363" i="5"/>
  <c r="L362" i="5"/>
  <c r="I362" i="5"/>
  <c r="L361" i="5"/>
  <c r="I361" i="5"/>
  <c r="L360" i="5"/>
  <c r="I360" i="5"/>
  <c r="L359" i="5"/>
  <c r="I359" i="5"/>
  <c r="L358" i="5"/>
  <c r="I358" i="5"/>
  <c r="L357" i="5"/>
  <c r="I357" i="5"/>
  <c r="L356" i="5"/>
  <c r="I356" i="5"/>
  <c r="L355" i="5"/>
  <c r="I355" i="5"/>
  <c r="L354" i="5"/>
  <c r="I354" i="5"/>
  <c r="L353" i="5"/>
  <c r="I353" i="5"/>
  <c r="L352" i="5"/>
  <c r="I352" i="5"/>
  <c r="L351" i="5"/>
  <c r="I351" i="5"/>
  <c r="L350" i="5"/>
  <c r="I350" i="5"/>
  <c r="L349" i="5"/>
  <c r="I349" i="5"/>
  <c r="L348" i="5"/>
  <c r="I348" i="5"/>
  <c r="L347" i="5"/>
  <c r="I347" i="5"/>
  <c r="L346" i="5"/>
  <c r="I346" i="5"/>
  <c r="L345" i="5"/>
  <c r="I345" i="5"/>
  <c r="L344" i="5"/>
  <c r="I344" i="5"/>
  <c r="L343" i="5"/>
  <c r="I343" i="5"/>
  <c r="I342" i="5"/>
  <c r="F339" i="5"/>
  <c r="I339" i="5" s="1"/>
  <c r="I310" i="5"/>
  <c r="F308" i="5"/>
  <c r="I308" i="5" s="1"/>
  <c r="I305" i="5"/>
  <c r="I304" i="5"/>
  <c r="I303" i="5"/>
  <c r="I302" i="5"/>
  <c r="I301" i="5"/>
  <c r="I300" i="5"/>
  <c r="I299" i="5"/>
  <c r="I298" i="5"/>
  <c r="I297" i="5"/>
  <c r="I296" i="5"/>
  <c r="I295" i="5"/>
  <c r="I294" i="5"/>
  <c r="I293" i="5"/>
  <c r="I292" i="5"/>
  <c r="I291" i="5"/>
  <c r="I290" i="5"/>
  <c r="I289" i="5"/>
  <c r="I288" i="5"/>
  <c r="I287" i="5"/>
  <c r="I286" i="5"/>
  <c r="I285" i="5"/>
  <c r="I284" i="5"/>
  <c r="I283" i="5"/>
  <c r="I282" i="5"/>
  <c r="I281" i="5"/>
  <c r="F280" i="5"/>
  <c r="I280" i="5" s="1"/>
  <c r="F279" i="5"/>
  <c r="I279" i="5" s="1"/>
  <c r="F278" i="5"/>
  <c r="I278" i="5" s="1"/>
  <c r="F277" i="5"/>
  <c r="I277" i="5" s="1"/>
  <c r="I276" i="5"/>
  <c r="I275" i="5"/>
  <c r="I274" i="5"/>
  <c r="F273" i="5"/>
  <c r="I273" i="5" s="1"/>
  <c r="F272" i="5"/>
  <c r="I272" i="5" s="1"/>
  <c r="I271" i="5"/>
  <c r="I270" i="5"/>
  <c r="I269" i="5"/>
  <c r="I268" i="5"/>
  <c r="I267" i="5"/>
  <c r="I266" i="5"/>
  <c r="I265" i="5"/>
  <c r="I264" i="5"/>
  <c r="I263" i="5"/>
  <c r="I262" i="5"/>
  <c r="I261" i="5"/>
  <c r="I260" i="5"/>
  <c r="I259" i="5"/>
  <c r="F257" i="5"/>
  <c r="I253" i="5"/>
  <c r="I252" i="5"/>
  <c r="I251" i="5"/>
  <c r="I250" i="5"/>
  <c r="I249" i="5"/>
  <c r="I248" i="5"/>
  <c r="I247" i="5"/>
  <c r="F246" i="5"/>
  <c r="I246" i="5" s="1"/>
  <c r="F245" i="5"/>
  <c r="I245" i="5" s="1"/>
  <c r="I244" i="5"/>
  <c r="F243" i="5"/>
  <c r="I243" i="5" s="1"/>
  <c r="F242" i="5"/>
  <c r="I242" i="5" s="1"/>
  <c r="I241" i="5"/>
  <c r="F240" i="5"/>
  <c r="I240" i="5" s="1"/>
  <c r="I239" i="5"/>
  <c r="F238" i="5"/>
  <c r="I238" i="5" s="1"/>
  <c r="I237" i="5"/>
  <c r="I236" i="5"/>
  <c r="I235" i="5"/>
  <c r="F234" i="5"/>
  <c r="I234" i="5" s="1"/>
  <c r="F233" i="5"/>
  <c r="I233" i="5" s="1"/>
  <c r="I232" i="5"/>
  <c r="I231" i="5"/>
  <c r="I230" i="5"/>
  <c r="I229" i="5"/>
  <c r="I228" i="5"/>
  <c r="I227" i="5"/>
  <c r="I226" i="5"/>
  <c r="F225" i="5"/>
  <c r="I225" i="5" s="1"/>
  <c r="F224" i="5"/>
  <c r="I224" i="5" s="1"/>
  <c r="I223" i="5"/>
  <c r="I222" i="5"/>
  <c r="I221" i="5"/>
  <c r="I220" i="5"/>
  <c r="F219" i="5"/>
  <c r="I219" i="5" s="1"/>
  <c r="I218" i="5"/>
  <c r="F217" i="5"/>
  <c r="I217" i="5" s="1"/>
  <c r="F216" i="5"/>
  <c r="I216" i="5" s="1"/>
  <c r="I215" i="5"/>
  <c r="I214" i="5"/>
  <c r="I213" i="5"/>
  <c r="I212" i="5"/>
  <c r="I211" i="5"/>
  <c r="I210" i="5"/>
  <c r="I209" i="5"/>
  <c r="I208" i="5"/>
  <c r="I207" i="5"/>
  <c r="I206" i="5"/>
  <c r="F205" i="5"/>
  <c r="I205" i="5" s="1"/>
  <c r="I204" i="5"/>
  <c r="I203" i="5"/>
  <c r="I202" i="5"/>
  <c r="I201" i="5"/>
  <c r="I200" i="5"/>
  <c r="I199" i="5"/>
  <c r="I198" i="5"/>
  <c r="F197" i="5"/>
  <c r="I197" i="5" s="1"/>
  <c r="F196" i="5"/>
  <c r="I196" i="5" s="1"/>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0" i="5"/>
  <c r="I149" i="5"/>
  <c r="F148" i="5"/>
  <c r="I148" i="5" s="1"/>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07" i="5"/>
  <c r="I106" i="5"/>
  <c r="I105" i="5"/>
  <c r="I104" i="5"/>
  <c r="I103" i="5"/>
  <c r="I102" i="5"/>
  <c r="I101"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2" i="5"/>
  <c r="I21" i="5"/>
  <c r="I20" i="5"/>
  <c r="I19" i="5"/>
  <c r="I18" i="5"/>
  <c r="I17" i="5"/>
  <c r="I16" i="5"/>
  <c r="I15" i="5"/>
  <c r="I14" i="5"/>
  <c r="I13" i="5"/>
  <c r="I12" i="5"/>
  <c r="I11" i="5"/>
  <c r="I10" i="5"/>
  <c r="L9" i="5"/>
  <c r="I9" i="5"/>
  <c r="L8" i="5"/>
  <c r="I8" i="5"/>
  <c r="L7" i="5"/>
  <c r="J7" i="5"/>
  <c r="L6" i="5"/>
  <c r="I6" i="5"/>
  <c r="L5" i="5"/>
  <c r="I5" i="5"/>
  <c r="L4" i="5"/>
  <c r="I4" i="5"/>
  <c r="I3" i="5"/>
  <c r="K249" i="4"/>
  <c r="I249" i="4"/>
  <c r="F249" i="4"/>
  <c r="K248" i="4"/>
  <c r="F248" i="4"/>
  <c r="I248" i="4" s="1"/>
  <c r="K247" i="4"/>
  <c r="F247" i="4"/>
  <c r="I247" i="4" s="1"/>
  <c r="K246" i="4"/>
  <c r="F246" i="4"/>
  <c r="I246" i="4" s="1"/>
  <c r="K245" i="4"/>
  <c r="F245" i="4"/>
  <c r="I245" i="4" s="1"/>
  <c r="K244" i="4"/>
  <c r="F244" i="4"/>
  <c r="I244" i="4" s="1"/>
  <c r="K243" i="4"/>
  <c r="F243" i="4"/>
  <c r="I243" i="4" s="1"/>
  <c r="K242" i="4"/>
  <c r="F242" i="4"/>
  <c r="I242" i="4" s="1"/>
  <c r="K241" i="4"/>
  <c r="F241" i="4"/>
  <c r="I241" i="4" s="1"/>
  <c r="K240" i="4"/>
  <c r="F240" i="4"/>
  <c r="I240" i="4" s="1"/>
  <c r="K239" i="4"/>
  <c r="F239" i="4"/>
  <c r="I239" i="4" s="1"/>
  <c r="K238" i="4"/>
  <c r="F238" i="4"/>
  <c r="I238" i="4" s="1"/>
  <c r="K237" i="4"/>
  <c r="F237" i="4"/>
  <c r="I237" i="4" s="1"/>
  <c r="K236" i="4"/>
  <c r="F236" i="4"/>
  <c r="I236" i="4" s="1"/>
  <c r="K235" i="4"/>
  <c r="F235" i="4"/>
  <c r="I235" i="4" s="1"/>
  <c r="K234" i="4"/>
  <c r="F234" i="4"/>
  <c r="I234" i="4" s="1"/>
  <c r="K233" i="4"/>
  <c r="F233" i="4"/>
  <c r="I233" i="4" s="1"/>
  <c r="K232" i="4"/>
  <c r="F232" i="4"/>
  <c r="I232" i="4" s="1"/>
  <c r="K231" i="4"/>
  <c r="I231" i="4"/>
  <c r="F231" i="4"/>
  <c r="K230" i="4"/>
  <c r="F230" i="4"/>
  <c r="I230" i="4" s="1"/>
  <c r="K229" i="4"/>
  <c r="F229" i="4"/>
  <c r="I229" i="4" s="1"/>
  <c r="K228" i="4"/>
  <c r="F228" i="4"/>
  <c r="I228" i="4" s="1"/>
  <c r="K227" i="4"/>
  <c r="F227" i="4"/>
  <c r="I227" i="4" s="1"/>
  <c r="K226" i="4"/>
  <c r="F226" i="4"/>
  <c r="I226" i="4" s="1"/>
  <c r="K225" i="4"/>
  <c r="I225" i="4"/>
  <c r="F225" i="4"/>
  <c r="K224" i="4"/>
  <c r="I224" i="4"/>
  <c r="F224" i="4"/>
  <c r="K223" i="4"/>
  <c r="F223" i="4"/>
  <c r="I223" i="4" s="1"/>
  <c r="K222" i="4"/>
  <c r="F222" i="4"/>
  <c r="I222" i="4" s="1"/>
  <c r="K221" i="4"/>
  <c r="F221" i="4"/>
  <c r="I221" i="4" s="1"/>
  <c r="K220" i="4"/>
  <c r="F220" i="4"/>
  <c r="I220" i="4" s="1"/>
  <c r="K219" i="4"/>
  <c r="I219" i="4"/>
  <c r="F219" i="4"/>
  <c r="K218" i="4"/>
  <c r="F218" i="4"/>
  <c r="I218" i="4" s="1"/>
  <c r="K217" i="4"/>
  <c r="F217" i="4"/>
  <c r="I217" i="4" s="1"/>
  <c r="K216" i="4"/>
  <c r="F216" i="4"/>
  <c r="I216" i="4" s="1"/>
  <c r="K215" i="4"/>
  <c r="F215" i="4"/>
  <c r="I215" i="4" s="1"/>
  <c r="K214" i="4"/>
  <c r="F214" i="4"/>
  <c r="I214" i="4" s="1"/>
  <c r="K213" i="4"/>
  <c r="I213" i="4"/>
  <c r="F213" i="4"/>
  <c r="K212" i="4"/>
  <c r="F212" i="4"/>
  <c r="I212" i="4" s="1"/>
  <c r="K211" i="4"/>
  <c r="F211" i="4"/>
  <c r="I211" i="4" s="1"/>
  <c r="K210" i="4"/>
  <c r="F210" i="4"/>
  <c r="I210" i="4" s="1"/>
  <c r="K209" i="4"/>
  <c r="F209" i="4"/>
  <c r="I209" i="4" s="1"/>
  <c r="K208" i="4"/>
  <c r="F208" i="4"/>
  <c r="I208" i="4" s="1"/>
  <c r="K207" i="4"/>
  <c r="F207" i="4"/>
  <c r="I207" i="4" s="1"/>
  <c r="K206" i="4"/>
  <c r="F206" i="4"/>
  <c r="I206" i="4" s="1"/>
  <c r="K205" i="4"/>
  <c r="F205" i="4"/>
  <c r="I205" i="4" s="1"/>
  <c r="K204" i="4"/>
  <c r="I204" i="4"/>
  <c r="F204" i="4"/>
  <c r="K203" i="4"/>
  <c r="F203" i="4"/>
  <c r="I203" i="4" s="1"/>
  <c r="K202" i="4"/>
  <c r="F202" i="4"/>
  <c r="I202" i="4" s="1"/>
  <c r="K201" i="4"/>
  <c r="F201" i="4"/>
  <c r="I201" i="4" s="1"/>
  <c r="K200" i="4"/>
  <c r="I200" i="4"/>
  <c r="F200" i="4"/>
  <c r="K199" i="4"/>
  <c r="F199" i="4"/>
  <c r="I199" i="4" s="1"/>
  <c r="K198" i="4"/>
  <c r="F198" i="4"/>
  <c r="I198" i="4" s="1"/>
  <c r="K197" i="4"/>
  <c r="F197" i="4"/>
  <c r="I197" i="4" s="1"/>
  <c r="K196" i="4"/>
  <c r="F196" i="4"/>
  <c r="I196" i="4" s="1"/>
  <c r="K195" i="4"/>
  <c r="F195" i="4"/>
  <c r="I195" i="4" s="1"/>
  <c r="K194" i="4"/>
  <c r="F194" i="4"/>
  <c r="I194" i="4" s="1"/>
  <c r="K193" i="4"/>
  <c r="F193" i="4"/>
  <c r="I193" i="4" s="1"/>
  <c r="K192" i="4"/>
  <c r="I192" i="4"/>
  <c r="F192" i="4"/>
  <c r="K191" i="4"/>
  <c r="F191" i="4"/>
  <c r="I191" i="4" s="1"/>
  <c r="K190" i="4"/>
  <c r="F190" i="4"/>
  <c r="I190" i="4" s="1"/>
  <c r="K189" i="4"/>
  <c r="F189" i="4"/>
  <c r="I189" i="4" s="1"/>
  <c r="K188" i="4"/>
  <c r="F188" i="4"/>
  <c r="I188" i="4" s="1"/>
  <c r="K187" i="4"/>
  <c r="F187" i="4"/>
  <c r="I187" i="4" s="1"/>
  <c r="K186" i="4"/>
  <c r="F186" i="4"/>
  <c r="I186" i="4" s="1"/>
  <c r="K185" i="4"/>
  <c r="F185" i="4"/>
  <c r="I185" i="4" s="1"/>
  <c r="K184" i="4"/>
  <c r="F184" i="4"/>
  <c r="I184" i="4" s="1"/>
  <c r="K183" i="4"/>
  <c r="F183" i="4"/>
  <c r="I183" i="4" s="1"/>
  <c r="K182" i="4"/>
  <c r="F182" i="4"/>
  <c r="I182" i="4" s="1"/>
  <c r="K181" i="4"/>
  <c r="F181" i="4"/>
  <c r="I181" i="4" s="1"/>
  <c r="K180" i="4"/>
  <c r="F180" i="4"/>
  <c r="I180" i="4" s="1"/>
  <c r="K179" i="4"/>
  <c r="F179" i="4"/>
  <c r="I179" i="4" s="1"/>
  <c r="K178" i="4"/>
  <c r="F178" i="4"/>
  <c r="I178" i="4" s="1"/>
  <c r="K177" i="4"/>
  <c r="F177" i="4"/>
  <c r="I177" i="4" s="1"/>
  <c r="K176" i="4"/>
  <c r="F176" i="4"/>
  <c r="I176" i="4" s="1"/>
  <c r="K175" i="4"/>
  <c r="F175" i="4"/>
  <c r="I175" i="4" s="1"/>
  <c r="K174" i="4"/>
  <c r="I174" i="4"/>
  <c r="F174" i="4"/>
  <c r="K173" i="4"/>
  <c r="F173" i="4"/>
  <c r="I173" i="4" s="1"/>
  <c r="K172" i="4"/>
  <c r="F172" i="4"/>
  <c r="I172" i="4" s="1"/>
  <c r="K171" i="4"/>
  <c r="F171" i="4"/>
  <c r="I171" i="4" s="1"/>
  <c r="K170" i="4"/>
  <c r="I170" i="4"/>
  <c r="F170" i="4"/>
  <c r="K169" i="4"/>
  <c r="F169" i="4"/>
  <c r="I169" i="4" s="1"/>
  <c r="K168" i="4"/>
  <c r="F168" i="4"/>
  <c r="I168" i="4" s="1"/>
  <c r="K167" i="4"/>
  <c r="F167" i="4"/>
  <c r="I167" i="4" s="1"/>
  <c r="K166" i="4"/>
  <c r="F166" i="4"/>
  <c r="I166" i="4" s="1"/>
  <c r="K165" i="4"/>
  <c r="I165" i="4"/>
  <c r="F165" i="4"/>
  <c r="K164" i="4"/>
  <c r="F164" i="4"/>
  <c r="I164" i="4" s="1"/>
  <c r="K163" i="4"/>
  <c r="I163" i="4"/>
  <c r="F163" i="4"/>
  <c r="K162" i="4"/>
  <c r="F162" i="4"/>
  <c r="I162" i="4" s="1"/>
  <c r="K161" i="4"/>
  <c r="F161" i="4"/>
  <c r="I161" i="4" s="1"/>
  <c r="K160" i="4"/>
  <c r="F160" i="4"/>
  <c r="I160" i="4" s="1"/>
  <c r="K159" i="4"/>
  <c r="F159" i="4"/>
  <c r="I159" i="4" s="1"/>
  <c r="K158" i="4"/>
  <c r="F158" i="4"/>
  <c r="I158" i="4" s="1"/>
  <c r="K157" i="4"/>
  <c r="F157" i="4"/>
  <c r="I157" i="4" s="1"/>
  <c r="K156" i="4"/>
  <c r="F156" i="4"/>
  <c r="I156" i="4" s="1"/>
  <c r="K155" i="4"/>
  <c r="F155" i="4"/>
  <c r="I155" i="4" s="1"/>
  <c r="K154" i="4"/>
  <c r="F154" i="4"/>
  <c r="I154" i="4" s="1"/>
  <c r="K153" i="4"/>
  <c r="I153" i="4"/>
  <c r="F153" i="4"/>
  <c r="K152" i="4"/>
  <c r="F152" i="4"/>
  <c r="I152" i="4" s="1"/>
  <c r="K151" i="4"/>
  <c r="F151" i="4"/>
  <c r="I151" i="4" s="1"/>
  <c r="K150" i="4"/>
  <c r="I150" i="4"/>
  <c r="F150" i="4"/>
  <c r="K149" i="4"/>
  <c r="F149" i="4"/>
  <c r="I149" i="4" s="1"/>
  <c r="K148" i="4"/>
  <c r="F148" i="4"/>
  <c r="I148" i="4" s="1"/>
  <c r="K147" i="4"/>
  <c r="F147" i="4"/>
  <c r="I147" i="4" s="1"/>
  <c r="K146" i="4"/>
  <c r="F146" i="4"/>
  <c r="I146" i="4" s="1"/>
  <c r="K145" i="4"/>
  <c r="I145" i="4"/>
  <c r="F145" i="4"/>
  <c r="K144" i="4"/>
  <c r="F144" i="4"/>
  <c r="I144" i="4" s="1"/>
  <c r="K143" i="4"/>
  <c r="F143" i="4"/>
  <c r="I143" i="4" s="1"/>
  <c r="K142" i="4"/>
  <c r="F142" i="4"/>
  <c r="I142" i="4" s="1"/>
  <c r="K141" i="4"/>
  <c r="I141" i="4"/>
  <c r="F141" i="4"/>
  <c r="K140" i="4"/>
  <c r="F140" i="4"/>
  <c r="I140" i="4" s="1"/>
  <c r="K139" i="4"/>
  <c r="F139" i="4"/>
  <c r="I139" i="4" s="1"/>
  <c r="K138" i="4"/>
  <c r="F138" i="4"/>
  <c r="I138" i="4" s="1"/>
  <c r="K137" i="4"/>
  <c r="F137" i="4"/>
  <c r="I137" i="4" s="1"/>
  <c r="K136" i="4"/>
  <c r="F136" i="4"/>
  <c r="I136" i="4" s="1"/>
  <c r="K135" i="4"/>
  <c r="I135" i="4"/>
  <c r="F135" i="4"/>
  <c r="K134" i="4"/>
  <c r="F134" i="4"/>
  <c r="I134" i="4" s="1"/>
  <c r="K133" i="4"/>
  <c r="F133" i="4"/>
  <c r="I133" i="4" s="1"/>
  <c r="K132" i="4"/>
  <c r="I132" i="4"/>
  <c r="F132" i="4"/>
  <c r="F131" i="4"/>
  <c r="I131" i="4" s="1"/>
  <c r="K129" i="4"/>
  <c r="I129" i="4"/>
  <c r="F129" i="4"/>
  <c r="K128" i="4"/>
  <c r="F128" i="4"/>
  <c r="I128" i="4" s="1"/>
  <c r="K127" i="4"/>
  <c r="F127" i="4"/>
  <c r="I127" i="4" s="1"/>
  <c r="K126" i="4"/>
  <c r="F126" i="4"/>
  <c r="I126" i="4" s="1"/>
  <c r="K125" i="4"/>
  <c r="F125" i="4"/>
  <c r="I125" i="4" s="1"/>
  <c r="K124" i="4"/>
  <c r="F124" i="4"/>
  <c r="I124" i="4" s="1"/>
  <c r="K123" i="4"/>
  <c r="F123" i="4"/>
  <c r="I123" i="4" s="1"/>
  <c r="K122" i="4"/>
  <c r="F122" i="4"/>
  <c r="I122" i="4" s="1"/>
  <c r="K121" i="4"/>
  <c r="F121" i="4"/>
  <c r="I121" i="4" s="1"/>
  <c r="K120" i="4"/>
  <c r="F120" i="4"/>
  <c r="I120" i="4" s="1"/>
  <c r="K119" i="4"/>
  <c r="I119" i="4"/>
  <c r="F119" i="4"/>
  <c r="K118" i="4"/>
  <c r="F118" i="4"/>
  <c r="I118" i="4" s="1"/>
  <c r="K117" i="4"/>
  <c r="F117" i="4"/>
  <c r="I117" i="4" s="1"/>
  <c r="K116" i="4"/>
  <c r="F116" i="4"/>
  <c r="I116" i="4" s="1"/>
  <c r="K115" i="4"/>
  <c r="F115" i="4"/>
  <c r="I115" i="4" s="1"/>
  <c r="K114" i="4"/>
  <c r="F114" i="4"/>
  <c r="I114" i="4" s="1"/>
  <c r="K113" i="4"/>
  <c r="F113" i="4"/>
  <c r="I113" i="4" s="1"/>
  <c r="K112" i="4"/>
  <c r="I112" i="4"/>
  <c r="F112" i="4"/>
  <c r="K111" i="4"/>
  <c r="F111" i="4"/>
  <c r="I111" i="4" s="1"/>
  <c r="K110" i="4"/>
  <c r="F110" i="4"/>
  <c r="I110" i="4" s="1"/>
  <c r="K109" i="4"/>
  <c r="F109" i="4"/>
  <c r="I109" i="4" s="1"/>
  <c r="F108" i="4"/>
  <c r="I108" i="4" s="1"/>
  <c r="K106" i="4"/>
  <c r="F106" i="4"/>
  <c r="I106" i="4" s="1"/>
  <c r="K105" i="4"/>
  <c r="F105" i="4"/>
  <c r="I105" i="4" s="1"/>
  <c r="K104" i="4"/>
  <c r="F104" i="4"/>
  <c r="I104" i="4" s="1"/>
  <c r="K103" i="4"/>
  <c r="F103" i="4"/>
  <c r="I103" i="4" s="1"/>
  <c r="K102" i="4"/>
  <c r="F102" i="4"/>
  <c r="I102" i="4" s="1"/>
  <c r="K101" i="4"/>
  <c r="F101" i="4"/>
  <c r="I101" i="4" s="1"/>
  <c r="K100" i="4"/>
  <c r="F100" i="4"/>
  <c r="I100" i="4" s="1"/>
  <c r="K99" i="4"/>
  <c r="F99" i="4"/>
  <c r="I99" i="4" s="1"/>
  <c r="K98" i="4"/>
  <c r="F98" i="4"/>
  <c r="I98" i="4" s="1"/>
  <c r="K97" i="4"/>
  <c r="F97" i="4"/>
  <c r="I97" i="4" s="1"/>
  <c r="K96" i="4"/>
  <c r="F96" i="4"/>
  <c r="I96" i="4" s="1"/>
  <c r="K95" i="4"/>
  <c r="F95" i="4"/>
  <c r="I95" i="4" s="1"/>
  <c r="K94" i="4"/>
  <c r="F94" i="4"/>
  <c r="I94" i="4" s="1"/>
  <c r="K93" i="4"/>
  <c r="F93" i="4"/>
  <c r="I93" i="4" s="1"/>
  <c r="K92" i="4"/>
  <c r="F92" i="4"/>
  <c r="I92" i="4" s="1"/>
  <c r="K91" i="4"/>
  <c r="F91" i="4"/>
  <c r="I91" i="4" s="1"/>
  <c r="K90" i="4"/>
  <c r="F90" i="4"/>
  <c r="I90" i="4" s="1"/>
  <c r="K89" i="4"/>
  <c r="F89" i="4"/>
  <c r="I89" i="4" s="1"/>
  <c r="K88" i="4"/>
  <c r="F88" i="4"/>
  <c r="I88" i="4" s="1"/>
  <c r="K87" i="4"/>
  <c r="F87" i="4"/>
  <c r="I87" i="4" s="1"/>
  <c r="K86" i="4"/>
  <c r="I86" i="4"/>
  <c r="F86" i="4"/>
  <c r="K85" i="4"/>
  <c r="F85" i="4"/>
  <c r="I85" i="4" s="1"/>
  <c r="K84" i="4"/>
  <c r="F84" i="4"/>
  <c r="I84" i="4" s="1"/>
  <c r="K83" i="4"/>
  <c r="F83" i="4"/>
  <c r="I83" i="4" s="1"/>
  <c r="K82" i="4"/>
  <c r="F82" i="4"/>
  <c r="I82" i="4" s="1"/>
  <c r="K81" i="4"/>
  <c r="F81" i="4"/>
  <c r="I81" i="4" s="1"/>
  <c r="K80" i="4"/>
  <c r="F80" i="4"/>
  <c r="I80" i="4" s="1"/>
  <c r="K79" i="4"/>
  <c r="F79" i="4"/>
  <c r="I79" i="4" s="1"/>
  <c r="K78" i="4"/>
  <c r="F78" i="4"/>
  <c r="I78" i="4" s="1"/>
  <c r="K77" i="4"/>
  <c r="F77" i="4"/>
  <c r="I77" i="4" s="1"/>
  <c r="K76" i="4"/>
  <c r="F76" i="4"/>
  <c r="I76" i="4" s="1"/>
  <c r="K75" i="4"/>
  <c r="F75" i="4"/>
  <c r="I75" i="4" s="1"/>
  <c r="K74" i="4"/>
  <c r="F74" i="4"/>
  <c r="I74" i="4" s="1"/>
  <c r="K73" i="4"/>
  <c r="F73" i="4"/>
  <c r="I73" i="4" s="1"/>
  <c r="K72" i="4"/>
  <c r="F72" i="4"/>
  <c r="I72" i="4" s="1"/>
  <c r="K71" i="4"/>
  <c r="F71" i="4"/>
  <c r="I71" i="4" s="1"/>
  <c r="K70" i="4"/>
  <c r="F70" i="4"/>
  <c r="I70" i="4" s="1"/>
  <c r="K69" i="4"/>
  <c r="F69" i="4"/>
  <c r="I69" i="4" s="1"/>
  <c r="K68" i="4"/>
  <c r="F68" i="4"/>
  <c r="I68" i="4" s="1"/>
  <c r="K67" i="4"/>
  <c r="F67" i="4"/>
  <c r="I67" i="4" s="1"/>
  <c r="K66" i="4"/>
  <c r="F66" i="4"/>
  <c r="I66" i="4" s="1"/>
  <c r="K65" i="4"/>
  <c r="F65" i="4"/>
  <c r="I65" i="4" s="1"/>
  <c r="K64" i="4"/>
  <c r="F64" i="4"/>
  <c r="I64" i="4" s="1"/>
  <c r="K63" i="4"/>
  <c r="F63" i="4"/>
  <c r="I63" i="4" s="1"/>
  <c r="K62" i="4"/>
  <c r="F62" i="4"/>
  <c r="I62" i="4" s="1"/>
  <c r="K61" i="4"/>
  <c r="F61" i="4"/>
  <c r="I61" i="4" s="1"/>
  <c r="K60" i="4"/>
  <c r="F60" i="4"/>
  <c r="I60" i="4" s="1"/>
  <c r="K59" i="4"/>
  <c r="F59" i="4"/>
  <c r="I59" i="4" s="1"/>
  <c r="K58" i="4"/>
  <c r="F58" i="4"/>
  <c r="I58" i="4" s="1"/>
  <c r="K57" i="4"/>
  <c r="F57" i="4"/>
  <c r="I57" i="4" s="1"/>
  <c r="K56" i="4"/>
  <c r="I56" i="4"/>
  <c r="F56" i="4"/>
  <c r="K55" i="4"/>
  <c r="F55" i="4"/>
  <c r="I55" i="4" s="1"/>
  <c r="K54" i="4"/>
  <c r="F54" i="4"/>
  <c r="I54" i="4" s="1"/>
  <c r="K53" i="4"/>
  <c r="F53" i="4"/>
  <c r="I53" i="4" s="1"/>
  <c r="K52" i="4"/>
  <c r="F52" i="4"/>
  <c r="I52" i="4" s="1"/>
  <c r="K51" i="4"/>
  <c r="F51" i="4"/>
  <c r="I51" i="4" s="1"/>
  <c r="K50" i="4"/>
  <c r="F50" i="4"/>
  <c r="I50" i="4" s="1"/>
  <c r="K49" i="4"/>
  <c r="F49" i="4"/>
  <c r="I49" i="4" s="1"/>
  <c r="K48" i="4"/>
  <c r="F48" i="4"/>
  <c r="I48" i="4" s="1"/>
  <c r="K47" i="4"/>
  <c r="F47" i="4"/>
  <c r="I47" i="4" s="1"/>
  <c r="K46" i="4"/>
  <c r="F46" i="4"/>
  <c r="I46" i="4" s="1"/>
  <c r="K45" i="4"/>
  <c r="F45" i="4"/>
  <c r="I45" i="4" s="1"/>
  <c r="K44" i="4"/>
  <c r="F44" i="4"/>
  <c r="I44" i="4" s="1"/>
  <c r="K43" i="4"/>
  <c r="F43" i="4"/>
  <c r="I43" i="4" s="1"/>
  <c r="K42" i="4"/>
  <c r="F42" i="4"/>
  <c r="I42" i="4" s="1"/>
  <c r="K41" i="4"/>
  <c r="F41" i="4"/>
  <c r="I41" i="4" s="1"/>
  <c r="K40" i="4"/>
  <c r="F40" i="4"/>
  <c r="I40" i="4" s="1"/>
  <c r="K39" i="4"/>
  <c r="F39" i="4"/>
  <c r="I39" i="4" s="1"/>
  <c r="K38" i="4"/>
  <c r="F38" i="4"/>
  <c r="I38" i="4" s="1"/>
  <c r="K37" i="4"/>
  <c r="F37" i="4"/>
  <c r="I37" i="4" s="1"/>
  <c r="K36" i="4"/>
  <c r="F36" i="4"/>
  <c r="I36" i="4" s="1"/>
  <c r="K35" i="4"/>
  <c r="F35" i="4"/>
  <c r="I35" i="4" s="1"/>
  <c r="K34" i="4"/>
  <c r="F34" i="4"/>
  <c r="I34" i="4" s="1"/>
  <c r="K33" i="4"/>
  <c r="F33" i="4"/>
  <c r="I33" i="4" s="1"/>
  <c r="K32" i="4"/>
  <c r="I32" i="4"/>
  <c r="F32" i="4"/>
  <c r="K31" i="4"/>
  <c r="F31" i="4"/>
  <c r="I31" i="4" s="1"/>
  <c r="K30" i="4"/>
  <c r="F30" i="4"/>
  <c r="I30" i="4" s="1"/>
  <c r="K29" i="4"/>
  <c r="F29" i="4"/>
  <c r="I29" i="4" s="1"/>
  <c r="K28" i="4"/>
  <c r="F28" i="4"/>
  <c r="I28" i="4" s="1"/>
  <c r="K27" i="4"/>
  <c r="F27" i="4"/>
  <c r="I27" i="4" s="1"/>
  <c r="K26" i="4"/>
  <c r="F26" i="4"/>
  <c r="I26" i="4" s="1"/>
  <c r="K25" i="4"/>
  <c r="F25" i="4"/>
  <c r="I25" i="4" s="1"/>
  <c r="K24" i="4"/>
  <c r="F24" i="4"/>
  <c r="I24" i="4" s="1"/>
  <c r="K23" i="4"/>
  <c r="F23" i="4"/>
  <c r="I23" i="4" s="1"/>
  <c r="K22" i="4"/>
  <c r="F22" i="4"/>
  <c r="I22" i="4" s="1"/>
  <c r="K21" i="4"/>
  <c r="F21" i="4"/>
  <c r="I21" i="4" s="1"/>
  <c r="K20" i="4"/>
  <c r="F20" i="4"/>
  <c r="I20" i="4" s="1"/>
  <c r="K19" i="4"/>
  <c r="F19" i="4"/>
  <c r="I19" i="4" s="1"/>
  <c r="K18" i="4"/>
  <c r="F18" i="4"/>
  <c r="I18" i="4" s="1"/>
  <c r="K17" i="4"/>
  <c r="F17" i="4"/>
  <c r="I17" i="4" s="1"/>
  <c r="K16" i="4"/>
  <c r="F16" i="4"/>
  <c r="I16" i="4" s="1"/>
  <c r="K15" i="4"/>
  <c r="F15" i="4"/>
  <c r="I15" i="4" s="1"/>
  <c r="K14" i="4"/>
  <c r="F14" i="4"/>
  <c r="I14" i="4" s="1"/>
  <c r="K13" i="4"/>
  <c r="F13" i="4"/>
  <c r="I13" i="4" s="1"/>
  <c r="K12" i="4"/>
  <c r="F12" i="4"/>
  <c r="I12" i="4" s="1"/>
  <c r="K11" i="4"/>
  <c r="F11" i="4"/>
  <c r="I11" i="4" s="1"/>
  <c r="K10" i="4"/>
  <c r="F10" i="4"/>
  <c r="I10" i="4" s="1"/>
  <c r="K9" i="4"/>
  <c r="F9" i="4"/>
  <c r="I9" i="4" s="1"/>
  <c r="K8" i="4"/>
  <c r="F8" i="4"/>
  <c r="I8" i="4" s="1"/>
  <c r="K7" i="4"/>
  <c r="F7" i="4"/>
  <c r="I7" i="4" s="1"/>
  <c r="K6" i="4"/>
  <c r="F6" i="4"/>
  <c r="I6" i="4" s="1"/>
  <c r="K5" i="4"/>
  <c r="I5" i="4"/>
  <c r="F5" i="4"/>
  <c r="K4" i="4"/>
  <c r="F4" i="4"/>
  <c r="I4" i="4" s="1"/>
  <c r="A4" i="4"/>
  <c r="A5" i="4" s="1"/>
  <c r="A6" i="4" s="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F3" i="4"/>
  <c r="I3" i="4" s="1"/>
  <c r="I257" i="5" l="1"/>
  <c r="J257" i="5"/>
  <c r="J396" i="5"/>
  <c r="J50" i="5"/>
  <c r="J397" i="5"/>
  <c r="J82" i="5"/>
  <c r="J386" i="5"/>
  <c r="J278" i="5"/>
  <c r="J371" i="5"/>
  <c r="J373" i="5"/>
  <c r="J221" i="5"/>
  <c r="J262" i="5"/>
  <c r="J245" i="5"/>
  <c r="J197" i="5"/>
  <c r="J399" i="5"/>
  <c r="J251" i="5"/>
  <c r="J83" i="5"/>
  <c r="J203" i="5"/>
  <c r="J407" i="5"/>
  <c r="J305" i="5"/>
  <c r="J106" i="5"/>
  <c r="J146" i="5"/>
  <c r="J226" i="5"/>
  <c r="J375" i="5"/>
  <c r="J410" i="5"/>
  <c r="J227" i="5"/>
  <c r="J274" i="5"/>
  <c r="J411" i="5"/>
  <c r="J275" i="5"/>
  <c r="J348" i="5"/>
  <c r="J299" i="5"/>
  <c r="J131" i="5"/>
  <c r="J113" i="5"/>
  <c r="J281" i="5"/>
  <c r="J350" i="5"/>
  <c r="J134" i="5"/>
  <c r="J204" i="5"/>
  <c r="J308" i="5"/>
  <c r="J96" i="5"/>
  <c r="J233" i="5"/>
  <c r="J339" i="5"/>
  <c r="J353" i="5"/>
  <c r="J413" i="5"/>
  <c r="J228" i="5"/>
  <c r="J206" i="5"/>
  <c r="J310" i="5"/>
  <c r="J364" i="5"/>
  <c r="J376" i="5"/>
  <c r="J388" i="5"/>
  <c r="J17" i="5"/>
  <c r="J287" i="5"/>
  <c r="J107" i="5"/>
  <c r="J173" i="5"/>
  <c r="J214" i="5"/>
  <c r="J238" i="5"/>
  <c r="J263" i="5"/>
  <c r="J288" i="5"/>
  <c r="J343" i="5"/>
  <c r="J355" i="5"/>
  <c r="J403" i="5"/>
  <c r="J415" i="5"/>
  <c r="J300" i="5"/>
  <c r="J276" i="5"/>
  <c r="J132" i="5"/>
  <c r="J400" i="5"/>
  <c r="J120" i="5"/>
  <c r="J342" i="5"/>
  <c r="J354" i="5"/>
  <c r="J378" i="5"/>
  <c r="J390" i="5"/>
  <c r="J108" i="5"/>
  <c r="J122" i="5"/>
  <c r="J191" i="5"/>
  <c r="J215" i="5"/>
  <c r="J239" i="5"/>
  <c r="J264" i="5"/>
  <c r="J290" i="5"/>
  <c r="J344" i="5"/>
  <c r="J368" i="5"/>
  <c r="J380" i="5"/>
  <c r="J404" i="5"/>
  <c r="J416" i="5"/>
  <c r="J158" i="5"/>
  <c r="J216" i="5"/>
  <c r="J240" i="5"/>
  <c r="J266" i="5"/>
  <c r="J293" i="5"/>
  <c r="J381" i="5"/>
  <c r="J405" i="5"/>
  <c r="J417" i="5"/>
  <c r="J143" i="5"/>
  <c r="J161" i="5"/>
  <c r="J179" i="5"/>
  <c r="J218" i="5"/>
  <c r="J242" i="5"/>
  <c r="J406" i="5"/>
  <c r="J3" i="5"/>
  <c r="J15" i="5"/>
  <c r="J51" i="5"/>
  <c r="J147" i="5"/>
  <c r="J159" i="5"/>
  <c r="J171" i="5"/>
  <c r="J195" i="5"/>
  <c r="J207" i="5"/>
  <c r="J219" i="5"/>
  <c r="J231" i="5"/>
  <c r="J243" i="5"/>
  <c r="J267" i="5"/>
  <c r="J279" i="5"/>
  <c r="J291" i="5"/>
  <c r="J303" i="5"/>
  <c r="J4" i="5"/>
  <c r="J28" i="5"/>
  <c r="J76" i="5"/>
  <c r="J112" i="5"/>
  <c r="J124" i="5"/>
  <c r="J148" i="5"/>
  <c r="J160" i="5"/>
  <c r="J172" i="5"/>
  <c r="J196" i="5"/>
  <c r="J208" i="5"/>
  <c r="J220" i="5"/>
  <c r="J244" i="5"/>
  <c r="J268" i="5"/>
  <c r="J280" i="5"/>
  <c r="J292" i="5"/>
  <c r="J304" i="5"/>
  <c r="J5" i="5"/>
  <c r="I7" i="5"/>
  <c r="I428" i="5" s="1"/>
  <c r="J78" i="5"/>
  <c r="J90" i="5"/>
  <c r="J102" i="5"/>
  <c r="J138" i="5"/>
  <c r="J198" i="5"/>
  <c r="J222" i="5"/>
  <c r="J234" i="5"/>
  <c r="J246" i="5"/>
  <c r="J270" i="5"/>
  <c r="J294" i="5"/>
  <c r="J55" i="5"/>
  <c r="J79" i="5"/>
  <c r="J127" i="5"/>
  <c r="J139" i="5"/>
  <c r="J175" i="5"/>
  <c r="J199" i="5"/>
  <c r="J211" i="5"/>
  <c r="J223" i="5"/>
  <c r="J247" i="5"/>
  <c r="J259" i="5"/>
  <c r="J271" i="5"/>
  <c r="J283" i="5"/>
  <c r="J295" i="5"/>
  <c r="J32" i="5"/>
  <c r="J56" i="5"/>
  <c r="J80" i="5"/>
  <c r="J128" i="5"/>
  <c r="J176" i="5"/>
  <c r="J188" i="5"/>
  <c r="J200" i="5"/>
  <c r="J212" i="5"/>
  <c r="J224" i="5"/>
  <c r="J236" i="5"/>
  <c r="J248" i="5"/>
  <c r="J260" i="5"/>
  <c r="J272" i="5"/>
  <c r="J284" i="5"/>
  <c r="J296" i="5"/>
  <c r="J9" i="5"/>
  <c r="J21" i="5"/>
  <c r="J93" i="5"/>
  <c r="J105" i="5"/>
  <c r="J117" i="5"/>
  <c r="J129" i="5"/>
  <c r="J153" i="5"/>
  <c r="J177" i="5"/>
  <c r="J201" i="5"/>
  <c r="J213" i="5"/>
  <c r="J225" i="5"/>
  <c r="J237" i="5"/>
  <c r="J249" i="5"/>
  <c r="J261" i="5"/>
  <c r="J273" i="5"/>
  <c r="J285" i="5"/>
  <c r="J297" i="5"/>
  <c r="J13" i="5"/>
  <c r="J37" i="5"/>
  <c r="J133" i="5"/>
  <c r="J169" i="5"/>
  <c r="J181" i="5"/>
  <c r="J205" i="5"/>
  <c r="J217" i="5"/>
  <c r="J229" i="5"/>
  <c r="J241" i="5"/>
  <c r="J265" i="5"/>
  <c r="J277" i="5"/>
  <c r="J289" i="5"/>
  <c r="J301" i="5"/>
  <c r="I250" i="4"/>
  <c r="J225" i="2"/>
  <c r="J224" i="2"/>
  <c r="J210" i="2"/>
  <c r="J209" i="2"/>
  <c r="J208" i="2"/>
  <c r="J206" i="2"/>
  <c r="J205" i="2"/>
  <c r="J193" i="2"/>
  <c r="J185" i="2"/>
  <c r="J183" i="2"/>
  <c r="J181" i="2"/>
  <c r="J155" i="2"/>
  <c r="J143" i="2"/>
  <c r="J142" i="2"/>
  <c r="J141" i="2"/>
  <c r="J140" i="2"/>
  <c r="J139" i="2"/>
  <c r="J138" i="2"/>
  <c r="J119" i="2"/>
  <c r="J118" i="2"/>
  <c r="J117" i="2"/>
  <c r="J105" i="2"/>
  <c r="J104" i="2"/>
  <c r="J103" i="2"/>
  <c r="J102" i="2"/>
  <c r="J92" i="2"/>
  <c r="J91" i="2"/>
  <c r="J90" i="2"/>
  <c r="J85" i="2"/>
  <c r="J81" i="2"/>
  <c r="J79" i="2"/>
  <c r="J71" i="2"/>
  <c r="J70" i="2"/>
  <c r="J69" i="2"/>
  <c r="J68" i="2"/>
  <c r="J66" i="2"/>
  <c r="J56" i="2"/>
  <c r="J55" i="2"/>
  <c r="J54" i="2"/>
  <c r="J35" i="2"/>
  <c r="J21" i="2"/>
  <c r="J20" i="2"/>
  <c r="J19" i="2"/>
  <c r="J18" i="2"/>
  <c r="J10" i="2"/>
  <c r="J8" i="2"/>
  <c r="I226" i="2"/>
  <c r="I225" i="2"/>
  <c r="I224" i="2"/>
  <c r="I222" i="2"/>
  <c r="I221" i="2"/>
  <c r="I216" i="2"/>
  <c r="I215" i="2"/>
  <c r="I212" i="2"/>
  <c r="I211" i="2"/>
  <c r="I210" i="2"/>
  <c r="I209" i="2"/>
  <c r="I208" i="2"/>
  <c r="I207" i="2"/>
  <c r="I206" i="2"/>
  <c r="I205" i="2"/>
  <c r="I204" i="2"/>
  <c r="I203"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2" i="2"/>
  <c r="I171" i="2"/>
  <c r="F170" i="2"/>
  <c r="I170" i="2" s="1"/>
  <c r="I169" i="2"/>
  <c r="I167" i="2"/>
  <c r="I166" i="2"/>
  <c r="I165" i="2"/>
  <c r="I164" i="2"/>
  <c r="I163" i="2"/>
  <c r="I162" i="2"/>
  <c r="F161" i="2"/>
  <c r="I161" i="2" s="1"/>
  <c r="I159" i="2"/>
  <c r="I158" i="2"/>
  <c r="I157" i="2"/>
  <c r="I156" i="2"/>
  <c r="I155" i="2"/>
  <c r="I154" i="2"/>
  <c r="I153" i="2"/>
  <c r="I152" i="2"/>
  <c r="I151" i="2"/>
  <c r="I150" i="2"/>
  <c r="I149" i="2"/>
  <c r="F148" i="2"/>
  <c r="I148" i="2" s="1"/>
  <c r="I147" i="2"/>
  <c r="F146" i="2"/>
  <c r="I146" i="2" s="1"/>
  <c r="I145" i="2"/>
  <c r="I144" i="2"/>
  <c r="I143" i="2"/>
  <c r="I142" i="2"/>
  <c r="I141" i="2"/>
  <c r="I140" i="2"/>
  <c r="I139" i="2"/>
  <c r="I138" i="2"/>
  <c r="F137" i="2"/>
  <c r="I137" i="2" s="1"/>
  <c r="F136" i="2"/>
  <c r="I136" i="2" s="1"/>
  <c r="I135" i="2"/>
  <c r="I134" i="2"/>
  <c r="F133" i="2"/>
  <c r="I133" i="2" s="1"/>
  <c r="I132" i="2"/>
  <c r="I131" i="2"/>
  <c r="I130" i="2"/>
  <c r="F129" i="2"/>
  <c r="I129" i="2" s="1"/>
  <c r="F128" i="2"/>
  <c r="I128" i="2" s="1"/>
  <c r="I127" i="2"/>
  <c r="I126" i="2"/>
  <c r="I125" i="2"/>
  <c r="I124" i="2"/>
  <c r="I123" i="2"/>
  <c r="I122" i="2"/>
  <c r="I121" i="2"/>
  <c r="I120" i="2"/>
  <c r="I119" i="2"/>
  <c r="I118" i="2"/>
  <c r="I117" i="2"/>
  <c r="I116" i="2"/>
  <c r="I115" i="2"/>
  <c r="I114" i="2"/>
  <c r="I113" i="2"/>
  <c r="I112" i="2"/>
  <c r="F111" i="2"/>
  <c r="I111" i="2" s="1"/>
  <c r="I110" i="2"/>
  <c r="I109" i="2"/>
  <c r="I108" i="2"/>
  <c r="I107" i="2"/>
  <c r="I106" i="2"/>
  <c r="I105" i="2"/>
  <c r="I104" i="2"/>
  <c r="I103" i="2"/>
  <c r="I102" i="2"/>
  <c r="I101" i="2"/>
  <c r="I100" i="2"/>
  <c r="I99" i="2"/>
  <c r="I98" i="2"/>
  <c r="I97" i="2"/>
  <c r="I96" i="2"/>
  <c r="I95" i="2"/>
  <c r="F94" i="2"/>
  <c r="I94" i="2" s="1"/>
  <c r="F93" i="2"/>
  <c r="I93" i="2" s="1"/>
  <c r="I92" i="2"/>
  <c r="I91" i="2"/>
  <c r="I90" i="2"/>
  <c r="I89" i="2"/>
  <c r="I88" i="2"/>
  <c r="I87" i="2"/>
  <c r="I86" i="2"/>
  <c r="I85" i="2"/>
  <c r="I84" i="2"/>
  <c r="I83" i="2"/>
  <c r="I82" i="2"/>
  <c r="I81" i="2"/>
  <c r="I80" i="2"/>
  <c r="I79" i="2"/>
  <c r="I78" i="2"/>
  <c r="I77" i="2"/>
  <c r="I76" i="2"/>
  <c r="F75" i="2"/>
  <c r="I75" i="2" s="1"/>
  <c r="I74" i="2"/>
  <c r="I73" i="2"/>
  <c r="I72" i="2"/>
  <c r="I71" i="2"/>
  <c r="I70" i="2"/>
  <c r="I69" i="2"/>
  <c r="I68" i="2"/>
  <c r="F67" i="2"/>
  <c r="I67" i="2" s="1"/>
  <c r="I66" i="2"/>
  <c r="I65" i="2"/>
  <c r="I64" i="2"/>
  <c r="I63" i="2"/>
  <c r="I62" i="2"/>
  <c r="I61" i="2"/>
  <c r="I60" i="2"/>
  <c r="I59" i="2"/>
  <c r="I58" i="2"/>
  <c r="I57" i="2"/>
  <c r="I56" i="2"/>
  <c r="I55" i="2"/>
  <c r="I54" i="2"/>
  <c r="I53" i="2"/>
  <c r="I52" i="2"/>
  <c r="I51" i="2"/>
  <c r="I50" i="2"/>
  <c r="I49" i="2"/>
  <c r="I48" i="2"/>
  <c r="I47" i="2"/>
  <c r="I46" i="2"/>
  <c r="I45" i="2"/>
  <c r="I44" i="2"/>
  <c r="I43" i="2"/>
  <c r="I42" i="2"/>
  <c r="I41" i="2"/>
  <c r="I40" i="2"/>
  <c r="F39" i="2"/>
  <c r="I39" i="2" s="1"/>
  <c r="I38" i="2"/>
  <c r="I37" i="2"/>
  <c r="I36" i="2"/>
  <c r="I35" i="2"/>
  <c r="I34" i="2"/>
  <c r="I33" i="2"/>
  <c r="I32" i="2"/>
  <c r="I31" i="2"/>
  <c r="I30" i="2"/>
  <c r="I29" i="2"/>
  <c r="I28" i="2"/>
  <c r="I27" i="2"/>
  <c r="I26" i="2"/>
  <c r="I25" i="2"/>
  <c r="I24" i="2"/>
  <c r="I23" i="2"/>
  <c r="I22" i="2"/>
  <c r="I21" i="2"/>
  <c r="I20" i="2"/>
  <c r="I19" i="2"/>
  <c r="I18" i="2"/>
  <c r="I17" i="2"/>
  <c r="I16" i="2"/>
  <c r="I15" i="2"/>
  <c r="I14" i="2"/>
  <c r="I13" i="2"/>
  <c r="I12" i="2"/>
  <c r="F11" i="2"/>
  <c r="I11" i="2" s="1"/>
  <c r="I10" i="2"/>
  <c r="I9" i="2"/>
  <c r="I8" i="2"/>
  <c r="F7" i="2"/>
  <c r="I7" i="2" s="1"/>
  <c r="F6" i="2"/>
  <c r="I6" i="2" s="1"/>
  <c r="I5" i="2"/>
  <c r="I4" i="2"/>
  <c r="A4" i="2"/>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1" i="2" s="1"/>
  <c r="A162" i="2" s="1"/>
  <c r="A163" i="2" s="1"/>
  <c r="A164" i="2" s="1"/>
  <c r="A165" i="2" s="1"/>
  <c r="A166" i="2" s="1"/>
  <c r="A167" i="2" s="1"/>
  <c r="A168" i="2" s="1"/>
  <c r="A169" i="2" s="1"/>
  <c r="A170" i="2" s="1"/>
  <c r="I3" i="2"/>
  <c r="F118" i="1"/>
  <c r="I118" i="1" s="1"/>
  <c r="K116" i="1"/>
  <c r="F116" i="1"/>
  <c r="I116" i="1" s="1"/>
  <c r="K115" i="1"/>
  <c r="F115" i="1"/>
  <c r="I115" i="1" s="1"/>
  <c r="K114" i="1"/>
  <c r="F114" i="1"/>
  <c r="I114" i="1" s="1"/>
  <c r="K113" i="1"/>
  <c r="F113" i="1"/>
  <c r="I113" i="1" s="1"/>
  <c r="K112" i="1"/>
  <c r="F112" i="1"/>
  <c r="I112" i="1" s="1"/>
  <c r="K111" i="1"/>
  <c r="F111" i="1"/>
  <c r="I111" i="1" s="1"/>
  <c r="F110" i="1"/>
  <c r="I110" i="1" s="1"/>
  <c r="K108" i="1"/>
  <c r="F108" i="1"/>
  <c r="I108" i="1" s="1"/>
  <c r="K107" i="1"/>
  <c r="F107" i="1"/>
  <c r="I107" i="1" s="1"/>
  <c r="K106" i="1"/>
  <c r="F106" i="1"/>
  <c r="I106" i="1" s="1"/>
  <c r="K105" i="1"/>
  <c r="F105" i="1"/>
  <c r="I105" i="1" s="1"/>
  <c r="K104" i="1"/>
  <c r="F104" i="1"/>
  <c r="I104" i="1" s="1"/>
  <c r="K103" i="1"/>
  <c r="F103" i="1"/>
  <c r="I103" i="1" s="1"/>
  <c r="K102" i="1"/>
  <c r="F102" i="1"/>
  <c r="I102" i="1" s="1"/>
  <c r="K101" i="1"/>
  <c r="F101" i="1"/>
  <c r="I101" i="1" s="1"/>
  <c r="K100" i="1"/>
  <c r="F100" i="1"/>
  <c r="I100" i="1" s="1"/>
  <c r="K99" i="1"/>
  <c r="F99" i="1"/>
  <c r="I99" i="1" s="1"/>
  <c r="K98" i="1"/>
  <c r="F98" i="1"/>
  <c r="I98" i="1" s="1"/>
  <c r="K97" i="1"/>
  <c r="F97" i="1"/>
  <c r="I97" i="1" s="1"/>
  <c r="K96" i="1"/>
  <c r="F96" i="1"/>
  <c r="I96" i="1" s="1"/>
  <c r="K95" i="1"/>
  <c r="F95" i="1"/>
  <c r="I95" i="1" s="1"/>
  <c r="K94" i="1"/>
  <c r="F94" i="1"/>
  <c r="I94" i="1" s="1"/>
  <c r="K93" i="1"/>
  <c r="F93" i="1"/>
  <c r="I93" i="1" s="1"/>
  <c r="K92" i="1"/>
  <c r="F92" i="1"/>
  <c r="I92" i="1" s="1"/>
  <c r="K91" i="1"/>
  <c r="F91" i="1"/>
  <c r="I91" i="1" s="1"/>
  <c r="K90" i="1"/>
  <c r="F90" i="1"/>
  <c r="I90" i="1" s="1"/>
  <c r="K89" i="1"/>
  <c r="F89" i="1"/>
  <c r="I89" i="1" s="1"/>
  <c r="K88" i="1"/>
  <c r="F88" i="1"/>
  <c r="I88" i="1" s="1"/>
  <c r="K87" i="1"/>
  <c r="F87" i="1"/>
  <c r="I87" i="1" s="1"/>
  <c r="K86" i="1"/>
  <c r="F86" i="1"/>
  <c r="I86" i="1" s="1"/>
  <c r="K85" i="1"/>
  <c r="F85" i="1"/>
  <c r="I85" i="1" s="1"/>
  <c r="K84" i="1"/>
  <c r="F84" i="1"/>
  <c r="I84" i="1" s="1"/>
  <c r="K83" i="1"/>
  <c r="F83" i="1"/>
  <c r="I83" i="1" s="1"/>
  <c r="K82" i="1"/>
  <c r="F82" i="1"/>
  <c r="I82" i="1" s="1"/>
  <c r="K81" i="1"/>
  <c r="F81" i="1"/>
  <c r="I81" i="1" s="1"/>
  <c r="F80" i="1"/>
  <c r="I80" i="1" s="1"/>
  <c r="K78" i="1"/>
  <c r="F78" i="1"/>
  <c r="I78" i="1" s="1"/>
  <c r="K77" i="1"/>
  <c r="F77" i="1"/>
  <c r="I77" i="1" s="1"/>
  <c r="K76" i="1"/>
  <c r="F76" i="1"/>
  <c r="I76" i="1" s="1"/>
  <c r="K75" i="1"/>
  <c r="F75" i="1"/>
  <c r="I75" i="1" s="1"/>
  <c r="K74" i="1"/>
  <c r="F74" i="1"/>
  <c r="I74" i="1" s="1"/>
  <c r="K73" i="1"/>
  <c r="F73" i="1"/>
  <c r="I73" i="1" s="1"/>
  <c r="K72" i="1"/>
  <c r="F72" i="1"/>
  <c r="I72" i="1" s="1"/>
  <c r="K71" i="1"/>
  <c r="F71" i="1"/>
  <c r="I71" i="1" s="1"/>
  <c r="K70" i="1"/>
  <c r="F70" i="1"/>
  <c r="I70" i="1" s="1"/>
  <c r="K69" i="1"/>
  <c r="F69" i="1"/>
  <c r="I69" i="1" s="1"/>
  <c r="K68" i="1"/>
  <c r="F68" i="1"/>
  <c r="I68" i="1" s="1"/>
  <c r="K67" i="1"/>
  <c r="F67" i="1"/>
  <c r="I67" i="1" s="1"/>
  <c r="K66" i="1"/>
  <c r="F66" i="1"/>
  <c r="I66" i="1" s="1"/>
  <c r="K65" i="1"/>
  <c r="F65" i="1"/>
  <c r="I65" i="1" s="1"/>
  <c r="K64" i="1"/>
  <c r="F64" i="1"/>
  <c r="I64" i="1" s="1"/>
  <c r="K63" i="1"/>
  <c r="F63" i="1"/>
  <c r="I63" i="1" s="1"/>
  <c r="K62" i="1"/>
  <c r="F62" i="1"/>
  <c r="I62" i="1" s="1"/>
  <c r="K61" i="1"/>
  <c r="F61" i="1"/>
  <c r="I61" i="1" s="1"/>
  <c r="K60" i="1"/>
  <c r="F60" i="1"/>
  <c r="I60" i="1" s="1"/>
  <c r="K59" i="1"/>
  <c r="F59" i="1"/>
  <c r="I59" i="1" s="1"/>
  <c r="K58" i="1"/>
  <c r="F58" i="1"/>
  <c r="I58" i="1" s="1"/>
  <c r="K57" i="1"/>
  <c r="F57" i="1"/>
  <c r="I57" i="1" s="1"/>
  <c r="K56" i="1"/>
  <c r="F56" i="1"/>
  <c r="I56" i="1" s="1"/>
  <c r="K55" i="1"/>
  <c r="F55" i="1"/>
  <c r="I55" i="1" s="1"/>
  <c r="K54" i="1"/>
  <c r="F54" i="1"/>
  <c r="I54" i="1" s="1"/>
  <c r="K53" i="1"/>
  <c r="F53" i="1"/>
  <c r="I53" i="1" s="1"/>
  <c r="K52" i="1"/>
  <c r="F52" i="1"/>
  <c r="I52" i="1" s="1"/>
  <c r="K51" i="1"/>
  <c r="F51" i="1"/>
  <c r="I51" i="1" s="1"/>
  <c r="K50" i="1"/>
  <c r="F50" i="1"/>
  <c r="I50" i="1" s="1"/>
  <c r="K49" i="1"/>
  <c r="F49" i="1"/>
  <c r="I49" i="1" s="1"/>
  <c r="K48" i="1"/>
  <c r="F48" i="1"/>
  <c r="I48" i="1" s="1"/>
  <c r="K47" i="1"/>
  <c r="F47" i="1"/>
  <c r="I47" i="1" s="1"/>
  <c r="F46" i="1"/>
  <c r="I46" i="1" s="1"/>
  <c r="K44" i="1"/>
  <c r="F44" i="1"/>
  <c r="I44" i="1" s="1"/>
  <c r="K43" i="1"/>
  <c r="F43" i="1"/>
  <c r="I43" i="1" s="1"/>
  <c r="K42" i="1"/>
  <c r="F42" i="1"/>
  <c r="I42" i="1" s="1"/>
  <c r="K41" i="1"/>
  <c r="F41" i="1"/>
  <c r="I41" i="1" s="1"/>
  <c r="K40" i="1"/>
  <c r="F40" i="1"/>
  <c r="I40" i="1" s="1"/>
  <c r="K39" i="1"/>
  <c r="F39" i="1"/>
  <c r="I39" i="1" s="1"/>
  <c r="K38" i="1"/>
  <c r="F38" i="1"/>
  <c r="I38" i="1" s="1"/>
  <c r="K37" i="1"/>
  <c r="F37" i="1"/>
  <c r="I37" i="1" s="1"/>
  <c r="K36" i="1"/>
  <c r="F36" i="1"/>
  <c r="I36" i="1" s="1"/>
  <c r="K35" i="1"/>
  <c r="F35" i="1"/>
  <c r="I35" i="1" s="1"/>
  <c r="K34" i="1"/>
  <c r="F34" i="1"/>
  <c r="I34" i="1" s="1"/>
  <c r="K33" i="1"/>
  <c r="F33" i="1"/>
  <c r="I33" i="1" s="1"/>
  <c r="K32" i="1"/>
  <c r="F32" i="1"/>
  <c r="I32" i="1" s="1"/>
  <c r="K31" i="1"/>
  <c r="F31" i="1"/>
  <c r="I31" i="1" s="1"/>
  <c r="K30" i="1"/>
  <c r="F30" i="1"/>
  <c r="I30" i="1" s="1"/>
  <c r="K29" i="1"/>
  <c r="F29" i="1"/>
  <c r="I29" i="1" s="1"/>
  <c r="K28" i="1"/>
  <c r="F28" i="1"/>
  <c r="I28" i="1" s="1"/>
  <c r="K27" i="1"/>
  <c r="F27" i="1"/>
  <c r="I27" i="1" s="1"/>
  <c r="K26" i="1"/>
  <c r="F26" i="1"/>
  <c r="I26" i="1" s="1"/>
  <c r="K25" i="1"/>
  <c r="F25" i="1"/>
  <c r="I25" i="1" s="1"/>
  <c r="K24" i="1"/>
  <c r="F24" i="1"/>
  <c r="I24" i="1" s="1"/>
  <c r="K23" i="1"/>
  <c r="F23" i="1"/>
  <c r="I23" i="1" s="1"/>
  <c r="K22" i="1"/>
  <c r="F22" i="1"/>
  <c r="I22" i="1" s="1"/>
  <c r="K21" i="1"/>
  <c r="F21" i="1"/>
  <c r="I21" i="1" s="1"/>
  <c r="K20" i="1"/>
  <c r="F20" i="1"/>
  <c r="I20" i="1" s="1"/>
  <c r="K19" i="1"/>
  <c r="F19" i="1"/>
  <c r="I19" i="1" s="1"/>
  <c r="K18" i="1"/>
  <c r="F18" i="1"/>
  <c r="I18" i="1" s="1"/>
  <c r="K17" i="1"/>
  <c r="F17" i="1"/>
  <c r="I17" i="1" s="1"/>
  <c r="K16" i="1"/>
  <c r="F16" i="1"/>
  <c r="I16" i="1" s="1"/>
  <c r="K15" i="1"/>
  <c r="F15" i="1"/>
  <c r="I15" i="1" s="1"/>
  <c r="K14" i="1"/>
  <c r="F14" i="1"/>
  <c r="I14" i="1" s="1"/>
  <c r="K13" i="1"/>
  <c r="F13" i="1"/>
  <c r="I13" i="1" s="1"/>
  <c r="K12" i="1"/>
  <c r="F12" i="1"/>
  <c r="I12" i="1" s="1"/>
  <c r="K11" i="1"/>
  <c r="F11" i="1"/>
  <c r="I11" i="1" s="1"/>
  <c r="K10" i="1"/>
  <c r="F10" i="1"/>
  <c r="I10" i="1" s="1"/>
  <c r="K9" i="1"/>
  <c r="F9" i="1"/>
  <c r="I9" i="1" s="1"/>
  <c r="K8" i="1"/>
  <c r="F8" i="1"/>
  <c r="I8" i="1" s="1"/>
  <c r="K7" i="1"/>
  <c r="F7" i="1"/>
  <c r="I7" i="1" s="1"/>
  <c r="K6" i="1"/>
  <c r="F6" i="1"/>
  <c r="I6" i="1"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10" i="1" s="1"/>
  <c r="A111" i="1" s="1"/>
  <c r="A112" i="1" s="1"/>
  <c r="A113" i="1" s="1"/>
  <c r="A114" i="1" s="1"/>
  <c r="A115" i="1" s="1"/>
  <c r="A116" i="1" s="1"/>
  <c r="A118" i="1" s="1"/>
  <c r="F5" i="1"/>
  <c r="I5" i="1" s="1"/>
  <c r="J428" i="5" l="1"/>
  <c r="A171" i="2"/>
  <c r="A172" i="2" s="1"/>
  <c r="A173" i="2" s="1"/>
  <c r="A174" i="2" s="1"/>
  <c r="A175" i="2" s="1"/>
  <c r="I234" i="2"/>
  <c r="F7" i="3" s="1"/>
  <c r="H7" i="3" s="1"/>
  <c r="J194" i="2"/>
  <c r="J226" i="2"/>
  <c r="J197" i="2"/>
  <c r="J165" i="2"/>
  <c r="J169" i="2"/>
  <c r="J166" i="2"/>
  <c r="J195" i="2"/>
  <c r="J45" i="2"/>
  <c r="J131" i="2"/>
  <c r="J167" i="2"/>
  <c r="J196" i="2"/>
  <c r="J47" i="2"/>
  <c r="J46" i="2"/>
  <c r="J180" i="2"/>
  <c r="J182" i="2"/>
  <c r="J207" i="2"/>
  <c r="J163" i="2"/>
  <c r="J192" i="2"/>
  <c r="J184" i="2"/>
  <c r="J164" i="2"/>
  <c r="J11" i="2"/>
  <c r="J82" i="2"/>
  <c r="J106" i="2"/>
  <c r="J83" i="2"/>
  <c r="J107" i="2"/>
  <c r="J116" i="2"/>
  <c r="J58" i="2"/>
  <c r="J153" i="2"/>
  <c r="J22" i="2"/>
  <c r="J59" i="2"/>
  <c r="J154" i="2"/>
  <c r="J23" i="2"/>
  <c r="J93" i="2"/>
  <c r="J129" i="2"/>
  <c r="J34" i="2"/>
  <c r="J94" i="2"/>
  <c r="J130" i="2"/>
  <c r="J6" i="2"/>
  <c r="J30" i="2"/>
  <c r="J78" i="2"/>
  <c r="J95" i="2"/>
  <c r="J7" i="2"/>
  <c r="J31" i="2"/>
  <c r="J126" i="2"/>
  <c r="J150" i="2"/>
  <c r="J32" i="2"/>
  <c r="J80" i="2"/>
  <c r="J127" i="2"/>
  <c r="J151" i="2"/>
  <c r="J9" i="2"/>
  <c r="J33" i="2"/>
  <c r="J57" i="2"/>
  <c r="J128" i="2"/>
  <c r="J152" i="2"/>
  <c r="J42" i="2"/>
  <c r="J43" i="2"/>
  <c r="J67" i="2"/>
  <c r="J114" i="2"/>
  <c r="J44" i="2"/>
  <c r="J115" i="2"/>
  <c r="J12" i="2"/>
  <c r="J24" i="2"/>
  <c r="J60" i="2"/>
  <c r="J84" i="2"/>
  <c r="J108" i="2"/>
  <c r="J132" i="2"/>
  <c r="J156" i="2"/>
  <c r="J186" i="2"/>
  <c r="J211" i="2"/>
  <c r="J25" i="2"/>
  <c r="J37" i="2"/>
  <c r="J61" i="2"/>
  <c r="J73" i="2"/>
  <c r="J97" i="2"/>
  <c r="J121" i="2"/>
  <c r="J145" i="2"/>
  <c r="J212" i="2"/>
  <c r="J14" i="2"/>
  <c r="J38" i="2"/>
  <c r="J62" i="2"/>
  <c r="J86" i="2"/>
  <c r="J110" i="2"/>
  <c r="J134" i="2"/>
  <c r="J158" i="2"/>
  <c r="J188" i="2"/>
  <c r="J200" i="2"/>
  <c r="J3" i="2"/>
  <c r="J27" i="2"/>
  <c r="J51" i="2"/>
  <c r="J75" i="2"/>
  <c r="J99" i="2"/>
  <c r="J123" i="2"/>
  <c r="J147" i="2"/>
  <c r="J159" i="2"/>
  <c r="J189" i="2"/>
  <c r="J216" i="2"/>
  <c r="J4" i="2"/>
  <c r="J16" i="2"/>
  <c r="J28" i="2"/>
  <c r="J40" i="2"/>
  <c r="J52" i="2"/>
  <c r="J64" i="2"/>
  <c r="J76" i="2"/>
  <c r="J88" i="2"/>
  <c r="J100" i="2"/>
  <c r="J112" i="2"/>
  <c r="J124" i="2"/>
  <c r="J136" i="2"/>
  <c r="J148" i="2"/>
  <c r="J161" i="2"/>
  <c r="J178" i="2"/>
  <c r="J190" i="2"/>
  <c r="J203" i="2"/>
  <c r="J221" i="2"/>
  <c r="J36" i="2"/>
  <c r="J48" i="2"/>
  <c r="J72" i="2"/>
  <c r="J96" i="2"/>
  <c r="J120" i="2"/>
  <c r="J144" i="2"/>
  <c r="J170" i="2"/>
  <c r="J198" i="2"/>
  <c r="J13" i="2"/>
  <c r="J49" i="2"/>
  <c r="J109" i="2"/>
  <c r="J133" i="2"/>
  <c r="J157" i="2"/>
  <c r="J187" i="2"/>
  <c r="J199" i="2"/>
  <c r="J26" i="2"/>
  <c r="J50" i="2"/>
  <c r="J74" i="2"/>
  <c r="J98" i="2"/>
  <c r="J122" i="2"/>
  <c r="J146" i="2"/>
  <c r="J215" i="2"/>
  <c r="J15" i="2"/>
  <c r="J39" i="2"/>
  <c r="J63" i="2"/>
  <c r="J87" i="2"/>
  <c r="J111" i="2"/>
  <c r="J135" i="2"/>
  <c r="J177" i="2"/>
  <c r="J201" i="2"/>
  <c r="J5" i="2"/>
  <c r="J17" i="2"/>
  <c r="J29" i="2"/>
  <c r="J41" i="2"/>
  <c r="J53" i="2"/>
  <c r="J65" i="2"/>
  <c r="J77" i="2"/>
  <c r="J89" i="2"/>
  <c r="J101" i="2"/>
  <c r="J113" i="2"/>
  <c r="J125" i="2"/>
  <c r="J137" i="2"/>
  <c r="J149" i="2"/>
  <c r="J162" i="2"/>
  <c r="J179" i="2"/>
  <c r="J191" i="2"/>
  <c r="J204" i="2"/>
  <c r="J222" i="2"/>
  <c r="I119" i="1"/>
  <c r="F6" i="6" l="1"/>
  <c r="G6" i="6" s="1"/>
  <c r="A177" i="2"/>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8" i="2" s="1"/>
  <c r="A229" i="2" s="1"/>
  <c r="A230" i="2" s="1"/>
  <c r="A231" i="2" s="1"/>
  <c r="A232" i="2" s="1"/>
  <c r="J234" i="2"/>
  <c r="F8" i="3" s="1"/>
  <c r="H8" i="3" s="1"/>
  <c r="F5" i="6" l="1"/>
  <c r="G5" i="6" s="1"/>
  <c r="G8" i="6" s="1"/>
  <c r="G9" i="6" s="1"/>
  <c r="G10" i="6" s="1"/>
  <c r="F7" i="6"/>
  <c r="G7" i="6" s="1"/>
  <c r="A343" i="5"/>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9" i="5" s="1"/>
  <c r="A420" i="5" s="1"/>
  <c r="A421" i="5" s="1"/>
  <c r="A422" i="5" s="1"/>
  <c r="A423" i="5" s="1"/>
  <c r="A424" i="5" s="1"/>
  <c r="A425" i="5" s="1"/>
  <c r="A426" i="5" s="1"/>
  <c r="F6" i="3"/>
  <c r="H6" i="3" s="1"/>
  <c r="H9" i="3" s="1"/>
  <c r="H10" i="3" l="1"/>
  <c r="H11" i="3" s="1"/>
</calcChain>
</file>

<file path=xl/sharedStrings.xml><?xml version="1.0" encoding="utf-8"?>
<sst xmlns="http://schemas.openxmlformats.org/spreadsheetml/2006/main" count="2108" uniqueCount="57">
  <si>
    <t>S.NO.</t>
  </si>
  <si>
    <t>Chainage 
From</t>
  </si>
  <si>
    <t>Chainage 
To</t>
  </si>
  <si>
    <t>Lane</t>
  </si>
  <si>
    <t>Side</t>
  </si>
  <si>
    <t>Dimension</t>
  </si>
  <si>
    <t>Qty in Cum</t>
  </si>
  <si>
    <t>Remarks</t>
  </si>
  <si>
    <t>Length</t>
  </si>
  <si>
    <t>Width</t>
  </si>
  <si>
    <t>Depth</t>
  </si>
  <si>
    <t>FL</t>
  </si>
  <si>
    <t>RHS</t>
  </si>
  <si>
    <t xml:space="preserve">FL </t>
  </si>
  <si>
    <t>SL</t>
  </si>
  <si>
    <t>Qty in Sqm</t>
  </si>
  <si>
    <t>FL &amp; SL</t>
  </si>
  <si>
    <t>SL &amp; PS</t>
  </si>
  <si>
    <t>PS</t>
  </si>
  <si>
    <t>Total</t>
  </si>
  <si>
    <t>FL&amp;SL</t>
  </si>
  <si>
    <t>S No</t>
  </si>
  <si>
    <t>Item Discription</t>
  </si>
  <si>
    <t>Item</t>
  </si>
  <si>
    <t>Uom</t>
  </si>
  <si>
    <t>Rate (SOR)</t>
  </si>
  <si>
    <t>Quantity</t>
  </si>
  <si>
    <t>Amount (Rs.)</t>
  </si>
  <si>
    <t>Remark</t>
  </si>
  <si>
    <t>Dismantling of existing B.T.Surface (flexible Pavement) to a depth of 50mm. manually
 including loading of dismantled material to transport vehicle at site excluding lead charges</t>
  </si>
  <si>
    <t>Dismantling of existing B.T.Surface</t>
  </si>
  <si>
    <t>Sqm</t>
  </si>
  <si>
    <t>DBM</t>
  </si>
  <si>
    <t>Cum</t>
  </si>
  <si>
    <r>
      <rPr>
        <b/>
        <sz val="11"/>
        <color theme="1"/>
        <rFont val="Trebuchet MS"/>
        <family val="2"/>
      </rPr>
      <t>Tack Coat</t>
    </r>
    <r>
      <rPr>
        <sz val="11"/>
        <color theme="1"/>
        <rFont val="Trebuchet MS"/>
        <family val="2"/>
      </rPr>
      <t xml:space="preserve">
Providing and applying tack coat on the prepared surface heating by fames in Boiler and spraying bitumen with sprayer on Dry /Hungry B.T. surface 3 kg/ 10 sqm. (VG-30bulk bitumen rates are considered to arrive at rates)</t>
    </r>
  </si>
  <si>
    <t>Tack Coat</t>
  </si>
  <si>
    <t>A.Total</t>
  </si>
  <si>
    <t>B.GST@18%</t>
  </si>
  <si>
    <t>C. Grand Total (A+B)</t>
  </si>
  <si>
    <t>Crack Filling : Filling of crack using slow - curing bitumen emulsion and applying crusher dust in case crack are wider than 3mm.</t>
  </si>
  <si>
    <t>Emulsion</t>
  </si>
  <si>
    <t>Chainage
From</t>
  </si>
  <si>
    <t>Chainage
To</t>
  </si>
  <si>
    <t>LHS</t>
  </si>
  <si>
    <t>S.NO</t>
  </si>
  <si>
    <t>Qty in sqm</t>
  </si>
  <si>
    <t>BoQ for Rectification of Patch work and Carck filling work in Km 36.600-94.000</t>
  </si>
  <si>
    <r>
      <rPr>
        <b/>
        <sz val="11"/>
        <color theme="1"/>
        <rFont val="Trebuchet MS"/>
        <family val="2"/>
      </rPr>
      <t>DENSE BITUMINOUS MACADAM:</t>
    </r>
    <r>
      <rPr>
        <sz val="11"/>
        <color theme="1"/>
        <rFont val="Trebuchet MS"/>
        <family val="2"/>
      </rPr>
      <t>--Providing and laying dense bituminous macadam using crushed aggregate of grading 1, premixed with bituminous binder Bitumen of specified grade,@ 4.50 % by weight of total mix and filler, transported at site with VTS,laid over a previously prepared surface , finished to the required grade ,level, alignment, and rolling to achieve the desired density for 76 /100 mm compacted thickness
 with drum mix type hot mix plant with SCADA having complying essential features of Hotmix plant as per IRC-27-2009 specified conditions and attachments such as electronic load sensor based belt conveyers, automatic synchronization of bitumen and aggregate fedder,built indust controller systemandPLCforDrumMixplant ,Sensorpaver, and Vibratoryroller excludingprime/Tackcoat etc. complete--BitumenVG-40 gradewith
 stone dust filler (VG-40 bulk bitumen rates are considered to arrive at rates)</t>
    </r>
  </si>
  <si>
    <r>
      <rPr>
        <b/>
        <sz val="11"/>
        <color theme="1"/>
        <rFont val="Poppins"/>
      </rPr>
      <t>Tack Coat on Bituminous Surfaces</t>
    </r>
    <r>
      <rPr>
        <sz val="11"/>
        <color theme="1"/>
        <rFont val="Poppins"/>
      </rPr>
      <t xml:space="preserve">
Scope of Work: Providing and applying tack coat using bitumen emulsion on a prepared bituminous surface to ensure effective bonding with the overlying bituminous layer.
Execution Requirements: 
1) Clean the bituminous surface using a mechanical broom to remove dust and debris.
2) Use RS-1 grade bitumen emulsion conforming to IS:8887.
3) Apply uniformly at a rate of 0.20 to 0.30 kg/sqm using a bitumen pressure distributor.
4) Maintain spray temperature for Bitumious emulsion around 20°C to 70°C,  and for CutBack 50°C to 80°C for best results.
5) Avoid overlapping, streaking, or excess pooling; ensure full surface coverage.
Rate Inclusions: Rate includes Bitumen emulsion, labour, cleaning, spraying equipment, fuel, PPE, traffic control, Safety compliance and all incidental works.
Relevant Code / Specification: MoRTH Clause 503, IS:8887</t>
    </r>
  </si>
  <si>
    <r>
      <rPr>
        <b/>
        <sz val="11"/>
        <color theme="1"/>
        <rFont val="Poppins"/>
      </rPr>
      <t>Crack Filling : Filling of crack using slow -</t>
    </r>
    <r>
      <rPr>
        <sz val="11"/>
        <color theme="1"/>
        <rFont val="Poppins"/>
      </rPr>
      <t xml:space="preserve"> curing bitumen emulsion and applying crusher dust in case crack are wider than 3mm.</t>
    </r>
  </si>
  <si>
    <r>
      <rPr>
        <b/>
        <sz val="11"/>
        <color theme="1"/>
        <rFont val="Poppins"/>
      </rPr>
      <t>Dismantling of flexible pavements upto 50mm depth-</t>
    </r>
    <r>
      <rPr>
        <sz val="11"/>
        <color theme="1"/>
        <rFont val="Poppins"/>
      </rPr>
      <t xml:space="preserve">
Dismantling of flexible pavements upto 50mm depth with Pneumatic jack hammer/front end loader and disposal of dismantled materials upto a lead of  1000 metres, stacking serviceable and unserviceable materials separately etc. complete.</t>
    </r>
  </si>
  <si>
    <r>
      <rPr>
        <b/>
        <sz val="11"/>
        <color theme="1"/>
        <rFont val="Poppins"/>
      </rPr>
      <t>Dense Bituminous Macadam: Grade 1- VG 40</t>
    </r>
    <r>
      <rPr>
        <sz val="11"/>
        <color theme="1"/>
        <rFont val="Poppins"/>
      </rPr>
      <t xml:space="preserve">
Scope of Work: Providing and laying Dense Graded Bituminous Macadam (DBM) with 37.5 mm nominal size crushed aggregates (Grading 1), premixed with bituminous binder using a hot mix plant of adequate capacity, transported to site, laid by hydrostatic paver finisher with sensor control, and compacted with specified rollers to achieve the desired profile, thickness, and density.
Execution Requirements: 
1) Prepare mix with Grading 1 aggregates, VG-40 bitumen @ 4.5%, and filler in HMP (batch/drum).
2) Maintain mixing temp: 160-170°C, laying ≥150°C, rolling ≥100°C.
3) Lay mix using sensor-controlled hydrostatic paver finisher to proper profile and level.
4) Maintain layer thickness around 75–100 mm.
4) Compact with smooth wheel, vibratory, and PTR rollers to achieve ≥92% lab density (IS:12091).
Rate Inclusions :The rate shall include cost of all materials (VG-40 bitumen, aggregates, mineral filler), mixing in HMP, heating, transportation, laying with paver, compaction using rollers, quality control testing, labour, machinery, fuel, PPE, barricading, signage, traffic control, environmental and safety compliance, and all incidental works required to complete the job in accordance with MoRTH specifications.
Relevant Code / Specification: MoRTH Clause 505</t>
    </r>
  </si>
  <si>
    <t>Tender No. NWPPL/FY25-26/RFP/Borkhedi-Kelapur/Pavement Rectification</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</si>
  <si>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</si>
  <si>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</si>
  <si>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t>Rate</t>
  </si>
  <si>
    <t>* Aggregates shall be used from VSI Crushers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</si>
</sst>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00"/>
    <numFmt numFmtId="166" formatCode="_(* #,##0.000_);_(* \(#,##0.000\);_(* &quot;-&quot;??_);_(@_)"/>
    <numFmt numFmtId="167" formatCode="_ * #,##0_ ;_ * \-#,##0_ ;_ * &quot;-&quot;??_ ;_ @_ "/>
  </numFmts>
  <fonts count="19" x14ac:knownFonts="1">
    <font>
      <sz val="11"/>
      <color theme="1"/>
      <name val="Aptos Narrow"/>
      <family val="2"/>
      <scheme val="minor"/>
    </font>
    <font>
      <b/>
      <sz val="12"/>
      <color rgb="FF000000"/>
      <name val="Times New Roman"/>
      <family val="1"/>
    </font>
    <font>
      <sz val="11"/>
      <color theme="1"/>
      <name val="Times New Roman"/>
      <family val="1"/>
    </font>
    <font>
      <b/>
      <sz val="11"/>
      <color theme="1"/>
      <name val="Times New Roman"/>
      <family val="1"/>
    </font>
    <font>
      <sz val="11"/>
      <color theme="1"/>
      <name val="Aptos Narrow"/>
      <family val="2"/>
      <scheme val="minor"/>
    </font>
    <font>
      <u/>
      <sz val="11"/>
      <color theme="10"/>
      <name val="Aptos Narrow"/>
      <family val="2"/>
      <scheme val="minor"/>
    </font>
    <font>
      <b/>
      <sz val="11"/>
      <color theme="1"/>
      <name val="Trebuchet MS"/>
      <family val="2"/>
    </font>
    <font>
      <sz val="11"/>
      <color theme="1"/>
      <name val="Poppins"/>
    </font>
    <font>
      <sz val="11"/>
      <color theme="1"/>
      <name val="Trebuchet MS"/>
      <family val="2"/>
    </font>
    <font>
      <b/>
      <u/>
      <sz val="11"/>
      <color theme="10"/>
      <name val="Trebuchet MS"/>
      <family val="2"/>
    </font>
    <font>
      <sz val="11"/>
      <name val="Times New Roman"/>
      <family val="1"/>
    </font>
    <font>
      <b/>
      <sz val="11"/>
      <name val="Times New Roman"/>
      <family val="1"/>
    </font>
    <font>
      <b/>
      <sz val="11"/>
      <color theme="1"/>
      <name val="Poppins"/>
    </font>
    <font>
      <b/>
      <u/>
      <sz val="11"/>
      <color theme="10"/>
      <name val="Poppins"/>
    </font>
    <font>
      <sz val="10"/>
      <name val="Arial"/>
      <family val="2"/>
    </font>
    <font>
      <sz val="11"/>
      <name val="Calibri"/>
      <family val="2"/>
    </font>
    <font>
      <b/>
      <sz val="14"/>
      <color theme="1"/>
      <name val="Poppins"/>
    </font>
    <font>
      <b/>
      <sz val="16"/>
      <color theme="1"/>
      <name val="Poppins"/>
    </font>
    <font>
      <sz val="16"/>
      <color theme="1"/>
      <name val="Poppins"/>
    </font>
  </fonts>
  <fills count="6">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15">
    <xf numFmtId="0" fontId="0" fillId="0" borderId="0"/>
    <xf numFmtId="43" fontId="4" fillId="0" borderId="0" applyFont="0" applyFill="0" applyBorder="0" applyAlignment="0" applyProtection="0"/>
    <xf numFmtId="0" fontId="5" fillId="0" borderId="0" applyNumberFormat="0" applyFill="0" applyBorder="0" applyAlignment="0" applyProtection="0"/>
    <xf numFmtId="43" fontId="4" fillId="0" borderId="0" applyFont="0" applyFill="0" applyBorder="0" applyAlignment="0" applyProtection="0"/>
    <xf numFmtId="0" fontId="8"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14" fillId="0" borderId="0"/>
    <xf numFmtId="43" fontId="1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5" fillId="0" borderId="0">
      <alignment vertical="center"/>
    </xf>
    <xf numFmtId="43" fontId="15" fillId="0" borderId="0" applyFont="0" applyFill="0" applyBorder="0" applyAlignment="0" applyProtection="0"/>
  </cellStyleXfs>
  <cellXfs count="142">
    <xf numFmtId="0" fontId="0" fillId="0" borderId="0" xfId="0"/>
    <xf numFmtId="0" fontId="1" fillId="2" borderId="9" xfId="0" applyFont="1" applyFill="1" applyBorder="1" applyAlignment="1">
      <alignment horizontal="center" vertical="center"/>
    </xf>
    <xf numFmtId="166" fontId="1" fillId="2" borderId="9" xfId="0" applyNumberFormat="1" applyFont="1" applyFill="1" applyBorder="1" applyAlignment="1">
      <alignment horizontal="center" vertical="center"/>
    </xf>
    <xf numFmtId="0" fontId="2" fillId="0" borderId="12" xfId="0" applyFont="1" applyBorder="1" applyAlignment="1">
      <alignment horizontal="center"/>
    </xf>
    <xf numFmtId="165" fontId="2" fillId="0" borderId="13" xfId="0" applyNumberFormat="1" applyFont="1" applyBorder="1" applyAlignment="1">
      <alignment horizontal="center"/>
    </xf>
    <xf numFmtId="0" fontId="2" fillId="0" borderId="14" xfId="0" applyFont="1" applyBorder="1" applyAlignment="1">
      <alignment horizontal="center"/>
    </xf>
    <xf numFmtId="2" fontId="2" fillId="0" borderId="14" xfId="0" applyNumberFormat="1" applyFont="1" applyBorder="1" applyAlignment="1">
      <alignment horizontal="center"/>
    </xf>
    <xf numFmtId="0" fontId="2" fillId="0" borderId="15" xfId="0" applyFont="1" applyBorder="1"/>
    <xf numFmtId="0" fontId="2" fillId="0" borderId="0" xfId="0" applyFont="1" applyAlignment="1">
      <alignment horizontal="center"/>
    </xf>
    <xf numFmtId="0" fontId="2" fillId="0" borderId="0" xfId="0" applyFont="1"/>
    <xf numFmtId="165" fontId="2" fillId="0" borderId="0" xfId="0" applyNumberFormat="1" applyFont="1" applyAlignment="1">
      <alignment horizontal="center"/>
    </xf>
    <xf numFmtId="0" fontId="3" fillId="0" borderId="12" xfId="0" applyFont="1" applyBorder="1" applyAlignment="1">
      <alignment horizontal="center"/>
    </xf>
    <xf numFmtId="165" fontId="3" fillId="0" borderId="13" xfId="0" applyNumberFormat="1" applyFont="1" applyBorder="1" applyAlignment="1">
      <alignment horizontal="center"/>
    </xf>
    <xf numFmtId="0" fontId="3" fillId="0" borderId="14" xfId="0" applyFont="1" applyBorder="1" applyAlignment="1">
      <alignment horizontal="center"/>
    </xf>
    <xf numFmtId="2" fontId="3" fillId="0" borderId="14" xfId="0" applyNumberFormat="1" applyFont="1" applyBorder="1" applyAlignment="1">
      <alignment horizontal="center"/>
    </xf>
    <xf numFmtId="0" fontId="3" fillId="0" borderId="15" xfId="0" applyFont="1" applyBorder="1"/>
    <xf numFmtId="0" fontId="3" fillId="0" borderId="0" xfId="0" applyFont="1" applyAlignment="1">
      <alignment horizontal="center"/>
    </xf>
    <xf numFmtId="0" fontId="3" fillId="0" borderId="0" xfId="0" applyFont="1"/>
    <xf numFmtId="0" fontId="0" fillId="0" borderId="0" xfId="0" applyAlignment="1">
      <alignment horizontal="center"/>
    </xf>
    <xf numFmtId="2" fontId="2" fillId="0" borderId="16" xfId="0" applyNumberFormat="1" applyFont="1" applyBorder="1" applyAlignment="1">
      <alignment horizontal="center"/>
    </xf>
    <xf numFmtId="0" fontId="7" fillId="0" borderId="0" xfId="0" applyFont="1" applyAlignment="1">
      <alignment vertical="top"/>
    </xf>
    <xf numFmtId="0" fontId="7" fillId="0" borderId="0" xfId="0" applyFont="1" applyAlignment="1">
      <alignment horizontal="center" vertical="top"/>
    </xf>
    <xf numFmtId="0" fontId="8" fillId="0" borderId="20" xfId="0" applyFont="1" applyBorder="1" applyAlignment="1">
      <alignment horizontal="center" vertical="top"/>
    </xf>
    <xf numFmtId="0" fontId="8" fillId="0" borderId="21" xfId="0" applyFont="1" applyBorder="1" applyAlignment="1">
      <alignment vertical="top" wrapText="1"/>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167" fontId="8" fillId="0" borderId="21" xfId="0" applyNumberFormat="1" applyFont="1" applyBorder="1" applyAlignment="1">
      <alignment horizontal="center" vertical="center"/>
    </xf>
    <xf numFmtId="0" fontId="8" fillId="0" borderId="23" xfId="0" applyFont="1" applyBorder="1" applyAlignment="1">
      <alignment vertical="top"/>
    </xf>
    <xf numFmtId="0" fontId="8" fillId="0" borderId="23" xfId="0" applyFont="1" applyBorder="1" applyAlignment="1">
      <alignment vertical="top" wrapText="1"/>
    </xf>
    <xf numFmtId="167" fontId="6" fillId="3" borderId="21" xfId="0" applyNumberFormat="1" applyFont="1" applyFill="1" applyBorder="1" applyAlignment="1">
      <alignment vertical="top"/>
    </xf>
    <xf numFmtId="164" fontId="6" fillId="3" borderId="21" xfId="0" applyNumberFormat="1" applyFont="1" applyFill="1" applyBorder="1" applyAlignment="1">
      <alignment vertical="top"/>
    </xf>
    <xf numFmtId="0" fontId="7" fillId="0" borderId="0" xfId="0" applyFont="1" applyAlignment="1">
      <alignment horizontal="center" vertical="center"/>
    </xf>
    <xf numFmtId="0" fontId="8" fillId="0" borderId="21" xfId="0" applyFont="1" applyBorder="1" applyAlignment="1">
      <alignment horizontal="center" vertical="top" wrapText="1"/>
    </xf>
    <xf numFmtId="0" fontId="1" fillId="2" borderId="26" xfId="0" applyFont="1" applyFill="1" applyBorder="1" applyAlignment="1">
      <alignment horizontal="center" vertical="center"/>
    </xf>
    <xf numFmtId="166" fontId="1" fillId="2" borderId="26" xfId="0" applyNumberFormat="1" applyFont="1" applyFill="1" applyBorder="1" applyAlignment="1">
      <alignment horizontal="center" vertical="center"/>
    </xf>
    <xf numFmtId="165" fontId="2" fillId="4" borderId="13" xfId="0" applyNumberFormat="1" applyFont="1" applyFill="1" applyBorder="1" applyAlignment="1">
      <alignment horizontal="center"/>
    </xf>
    <xf numFmtId="0" fontId="2" fillId="4" borderId="14" xfId="0" applyFont="1" applyFill="1" applyBorder="1" applyAlignment="1">
      <alignment horizontal="center"/>
    </xf>
    <xf numFmtId="2" fontId="2" fillId="4" borderId="14" xfId="0" applyNumberFormat="1" applyFont="1" applyFill="1" applyBorder="1" applyAlignment="1">
      <alignment horizontal="center"/>
    </xf>
    <xf numFmtId="2" fontId="2" fillId="4" borderId="16" xfId="0" applyNumberFormat="1" applyFont="1" applyFill="1" applyBorder="1" applyAlignment="1">
      <alignment horizontal="center"/>
    </xf>
    <xf numFmtId="0" fontId="10" fillId="0" borderId="12" xfId="0" applyFont="1" applyBorder="1" applyAlignment="1">
      <alignment horizontal="center"/>
    </xf>
    <xf numFmtId="165" fontId="10" fillId="4" borderId="13" xfId="0" applyNumberFormat="1" applyFont="1" applyFill="1" applyBorder="1" applyAlignment="1">
      <alignment horizontal="center"/>
    </xf>
    <xf numFmtId="0" fontId="10" fillId="4" borderId="14" xfId="0" applyFont="1" applyFill="1" applyBorder="1" applyAlignment="1">
      <alignment horizontal="center"/>
    </xf>
    <xf numFmtId="2" fontId="10" fillId="4" borderId="14" xfId="0" applyNumberFormat="1" applyFont="1" applyFill="1" applyBorder="1" applyAlignment="1">
      <alignment horizontal="center"/>
    </xf>
    <xf numFmtId="2" fontId="10" fillId="4" borderId="16" xfId="0" applyNumberFormat="1" applyFont="1" applyFill="1" applyBorder="1" applyAlignment="1">
      <alignment horizontal="center"/>
    </xf>
    <xf numFmtId="0" fontId="10" fillId="0" borderId="15" xfId="0" applyFont="1" applyBorder="1"/>
    <xf numFmtId="0" fontId="10" fillId="0" borderId="0" xfId="0" applyFont="1" applyAlignment="1">
      <alignment horizontal="center"/>
    </xf>
    <xf numFmtId="0" fontId="10" fillId="0" borderId="0" xfId="0" applyFont="1"/>
    <xf numFmtId="165" fontId="10" fillId="0" borderId="0" xfId="0" applyNumberFormat="1" applyFont="1" applyAlignment="1">
      <alignment horizontal="center"/>
    </xf>
    <xf numFmtId="165" fontId="10" fillId="0" borderId="13" xfId="0" applyNumberFormat="1" applyFont="1" applyBorder="1" applyAlignment="1">
      <alignment horizontal="center"/>
    </xf>
    <xf numFmtId="0" fontId="10" fillId="0" borderId="14" xfId="0" applyFont="1" applyBorder="1" applyAlignment="1">
      <alignment horizontal="center"/>
    </xf>
    <xf numFmtId="2" fontId="10" fillId="0" borderId="14" xfId="0" applyNumberFormat="1" applyFont="1" applyBorder="1" applyAlignment="1">
      <alignment horizontal="center"/>
    </xf>
    <xf numFmtId="2" fontId="10" fillId="0" borderId="16" xfId="0" applyNumberFormat="1" applyFont="1" applyBorder="1" applyAlignment="1">
      <alignment horizontal="center"/>
    </xf>
    <xf numFmtId="165" fontId="10" fillId="0" borderId="15" xfId="0" applyNumberFormat="1" applyFont="1" applyBorder="1"/>
    <xf numFmtId="164" fontId="7" fillId="0" borderId="0" xfId="0" applyNumberFormat="1" applyFont="1" applyAlignment="1">
      <alignment vertical="top"/>
    </xf>
    <xf numFmtId="0" fontId="10" fillId="0" borderId="15" xfId="0" applyFont="1" applyBorder="1" applyAlignment="1">
      <alignment horizontal="center"/>
    </xf>
    <xf numFmtId="0" fontId="11" fillId="0" borderId="12" xfId="0" applyFont="1" applyBorder="1" applyAlignment="1">
      <alignment horizontal="center"/>
    </xf>
    <xf numFmtId="165" fontId="11" fillId="0" borderId="13" xfId="0" applyNumberFormat="1" applyFont="1" applyBorder="1" applyAlignment="1">
      <alignment horizontal="center"/>
    </xf>
    <xf numFmtId="0" fontId="11" fillId="0" borderId="14" xfId="0" applyFont="1" applyBorder="1" applyAlignment="1">
      <alignment horizontal="center"/>
    </xf>
    <xf numFmtId="2" fontId="11" fillId="0" borderId="14" xfId="0" applyNumberFormat="1" applyFont="1" applyBorder="1" applyAlignment="1">
      <alignment horizontal="center"/>
    </xf>
    <xf numFmtId="0" fontId="11" fillId="0" borderId="15" xfId="0" applyFont="1" applyBorder="1"/>
    <xf numFmtId="0" fontId="11" fillId="0" borderId="0" xfId="0" applyFont="1"/>
    <xf numFmtId="2" fontId="0" fillId="0" borderId="0" xfId="0" applyNumberFormat="1"/>
    <xf numFmtId="43" fontId="8" fillId="0" borderId="21" xfId="1" applyFont="1" applyBorder="1" applyAlignment="1">
      <alignment horizontal="center" vertical="top" wrapText="1"/>
    </xf>
    <xf numFmtId="43" fontId="8" fillId="0" borderId="21" xfId="1" applyFont="1" applyBorder="1" applyAlignment="1">
      <alignment horizontal="center" vertical="center"/>
    </xf>
    <xf numFmtId="0" fontId="8" fillId="0" borderId="20" xfId="0" applyFont="1" applyBorder="1" applyAlignment="1">
      <alignment horizontal="center" vertical="center" wrapText="1"/>
    </xf>
    <xf numFmtId="167" fontId="8" fillId="0" borderId="23" xfId="0" applyNumberFormat="1" applyFont="1" applyBorder="1" applyAlignment="1">
      <alignment horizontal="left" vertical="center" wrapText="1"/>
    </xf>
    <xf numFmtId="0" fontId="8" fillId="3" borderId="23" xfId="0" applyFont="1" applyFill="1" applyBorder="1" applyAlignment="1">
      <alignment vertical="top"/>
    </xf>
    <xf numFmtId="164" fontId="6" fillId="3" borderId="28" xfId="0" applyNumberFormat="1" applyFont="1" applyFill="1" applyBorder="1" applyAlignment="1">
      <alignment vertical="top"/>
    </xf>
    <xf numFmtId="0" fontId="8" fillId="3" borderId="29" xfId="0" applyFont="1" applyFill="1" applyBorder="1" applyAlignment="1">
      <alignment vertical="top"/>
    </xf>
    <xf numFmtId="0" fontId="7" fillId="0" borderId="21" xfId="0" applyFont="1" applyBorder="1" applyAlignment="1">
      <alignment horizontal="center" vertical="center" wrapText="1"/>
    </xf>
    <xf numFmtId="0" fontId="7" fillId="0" borderId="21" xfId="0" applyFont="1" applyBorder="1" applyAlignment="1">
      <alignment horizontal="center" vertical="center"/>
    </xf>
    <xf numFmtId="43" fontId="7" fillId="0" borderId="21" xfId="1" applyFont="1" applyBorder="1" applyAlignment="1">
      <alignment horizontal="center" vertical="center"/>
    </xf>
    <xf numFmtId="167" fontId="7" fillId="0" borderId="21" xfId="0" applyNumberFormat="1" applyFont="1" applyBorder="1" applyAlignment="1">
      <alignment horizontal="left" vertical="center" wrapText="1"/>
    </xf>
    <xf numFmtId="43" fontId="7" fillId="0" borderId="21" xfId="1" applyFont="1" applyBorder="1" applyAlignment="1">
      <alignment horizontal="center" vertical="center" wrapText="1"/>
    </xf>
    <xf numFmtId="0" fontId="2" fillId="0" borderId="12" xfId="0" applyFont="1" applyBorder="1" applyAlignment="1">
      <alignment horizontal="center" vertical="center"/>
    </xf>
    <xf numFmtId="165" fontId="2" fillId="4" borderId="13" xfId="0" applyNumberFormat="1" applyFont="1" applyFill="1" applyBorder="1" applyAlignment="1">
      <alignment horizontal="center" vertical="center"/>
    </xf>
    <xf numFmtId="0" fontId="2" fillId="4" borderId="14" xfId="0" applyFont="1" applyFill="1" applyBorder="1" applyAlignment="1">
      <alignment horizontal="center" vertical="center"/>
    </xf>
    <xf numFmtId="2" fontId="2" fillId="4" borderId="14" xfId="0" applyNumberFormat="1" applyFont="1" applyFill="1" applyBorder="1" applyAlignment="1">
      <alignment horizontal="center" vertical="center"/>
    </xf>
    <xf numFmtId="0" fontId="2" fillId="0" borderId="15" xfId="0" applyFont="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165" fontId="2" fillId="0" borderId="15" xfId="0" applyNumberFormat="1" applyFont="1" applyBorder="1" applyAlignment="1">
      <alignment vertical="center"/>
    </xf>
    <xf numFmtId="0" fontId="12" fillId="0" borderId="21" xfId="0" applyFont="1" applyBorder="1" applyAlignment="1">
      <alignment horizontal="center" vertical="center" wrapText="1"/>
    </xf>
    <xf numFmtId="0" fontId="12" fillId="3" borderId="21" xfId="0" applyFont="1" applyFill="1" applyBorder="1" applyAlignment="1">
      <alignment horizontal="center" vertical="center"/>
    </xf>
    <xf numFmtId="0" fontId="7" fillId="0" borderId="0" xfId="0" applyFont="1" applyAlignment="1">
      <alignment vertical="center"/>
    </xf>
    <xf numFmtId="0" fontId="7" fillId="0" borderId="21" xfId="0" applyFont="1" applyBorder="1" applyAlignment="1">
      <alignment vertical="center" wrapText="1"/>
    </xf>
    <xf numFmtId="0" fontId="12" fillId="0" borderId="21" xfId="0" applyFont="1" applyBorder="1" applyAlignment="1">
      <alignment horizontal="center" vertical="center"/>
    </xf>
    <xf numFmtId="0" fontId="7" fillId="0" borderId="21" xfId="0" applyFont="1" applyBorder="1" applyAlignment="1">
      <alignment horizontal="left" vertical="center" wrapText="1"/>
    </xf>
    <xf numFmtId="0" fontId="7" fillId="0" borderId="21" xfId="0" applyFont="1" applyBorder="1" applyAlignment="1">
      <alignment vertical="center"/>
    </xf>
    <xf numFmtId="167" fontId="12" fillId="3" borderId="21" xfId="0" applyNumberFormat="1" applyFont="1" applyFill="1" applyBorder="1" applyAlignment="1">
      <alignment vertical="center"/>
    </xf>
    <xf numFmtId="0" fontId="7" fillId="3" borderId="21" xfId="0" applyFont="1" applyFill="1" applyBorder="1" applyAlignment="1">
      <alignment vertical="center"/>
    </xf>
    <xf numFmtId="164" fontId="7" fillId="0" borderId="0" xfId="0" applyNumberFormat="1" applyFont="1" applyAlignment="1">
      <alignment vertical="center"/>
    </xf>
    <xf numFmtId="164" fontId="12" fillId="3" borderId="21" xfId="0" applyNumberFormat="1" applyFont="1" applyFill="1" applyBorder="1" applyAlignment="1">
      <alignment vertical="center"/>
    </xf>
    <xf numFmtId="0" fontId="7" fillId="0" borderId="0" xfId="0" applyFont="1" applyAlignment="1">
      <alignment vertical="center" wrapText="1"/>
    </xf>
    <xf numFmtId="0" fontId="17" fillId="0" borderId="0" xfId="0" applyFont="1" applyAlignment="1">
      <alignment horizontal="left" vertical="center"/>
    </xf>
    <xf numFmtId="0" fontId="17" fillId="0" borderId="0" xfId="0" applyFont="1" applyAlignment="1">
      <alignment horizontal="center" vertical="center"/>
    </xf>
    <xf numFmtId="0" fontId="18" fillId="0" borderId="0" xfId="0" applyFont="1"/>
    <xf numFmtId="43" fontId="18" fillId="0" borderId="0" xfId="0" applyNumberFormat="1" applyFont="1"/>
    <xf numFmtId="0" fontId="17" fillId="0" borderId="0" xfId="0" quotePrefix="1" applyFont="1" applyAlignment="1">
      <alignment horizontal="left" vertical="center"/>
    </xf>
    <xf numFmtId="0" fontId="17" fillId="5" borderId="30" xfId="0" applyFont="1" applyFill="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xf>
    <xf numFmtId="167" fontId="16" fillId="3" borderId="21" xfId="1" applyNumberFormat="1" applyFont="1" applyFill="1" applyBorder="1" applyAlignment="1">
      <alignment horizontal="center" vertical="center" wrapText="1"/>
    </xf>
    <xf numFmtId="0" fontId="12" fillId="3" borderId="21" xfId="0" applyFont="1" applyFill="1" applyBorder="1" applyAlignment="1">
      <alignment horizontal="center" vertical="center"/>
    </xf>
    <xf numFmtId="0" fontId="13" fillId="3" borderId="21" xfId="2" applyFont="1" applyFill="1" applyBorder="1" applyAlignment="1">
      <alignment horizontal="center" vertical="center"/>
    </xf>
    <xf numFmtId="0" fontId="17" fillId="3" borderId="21"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21" xfId="0" applyFont="1" applyFill="1" applyBorder="1" applyAlignment="1">
      <alignment horizontal="center" vertical="center" wrapText="1"/>
    </xf>
    <xf numFmtId="167" fontId="16" fillId="3" borderId="22" xfId="1" applyNumberFormat="1" applyFont="1" applyFill="1" applyBorder="1" applyAlignment="1">
      <alignment horizontal="center" vertical="center" wrapText="1"/>
    </xf>
    <xf numFmtId="167" fontId="16" fillId="3" borderId="14" xfId="1" applyNumberFormat="1" applyFont="1" applyFill="1" applyBorder="1" applyAlignment="1">
      <alignment horizontal="center" vertical="center" wrapText="1"/>
    </xf>
    <xf numFmtId="167" fontId="16" fillId="3" borderId="21" xfId="0" applyNumberFormat="1" applyFont="1" applyFill="1" applyBorder="1" applyAlignment="1">
      <alignment horizontal="center" vertical="center"/>
    </xf>
    <xf numFmtId="0" fontId="6" fillId="3" borderId="20" xfId="0" applyFont="1" applyFill="1" applyBorder="1" applyAlignment="1">
      <alignment horizontal="center" vertical="top"/>
    </xf>
    <xf numFmtId="0" fontId="6" fillId="3" borderId="21" xfId="0" applyFont="1" applyFill="1" applyBorder="1" applyAlignment="1">
      <alignment horizontal="center" vertical="top"/>
    </xf>
    <xf numFmtId="0" fontId="9" fillId="3" borderId="20" xfId="2" applyFont="1" applyFill="1" applyBorder="1" applyAlignment="1">
      <alignment horizontal="center" vertical="top"/>
    </xf>
    <xf numFmtId="0" fontId="6" fillId="3" borderId="27" xfId="0" applyFont="1" applyFill="1" applyBorder="1" applyAlignment="1">
      <alignment horizontal="center" vertical="top"/>
    </xf>
    <xf numFmtId="0" fontId="6" fillId="3" borderId="28" xfId="0" applyFont="1" applyFill="1" applyBorder="1" applyAlignment="1">
      <alignment horizontal="center" vertical="top"/>
    </xf>
    <xf numFmtId="0" fontId="6" fillId="3" borderId="17" xfId="0" applyFont="1" applyFill="1" applyBorder="1" applyAlignment="1">
      <alignment horizontal="center" vertical="top"/>
    </xf>
    <xf numFmtId="0" fontId="6" fillId="3" borderId="18" xfId="0" applyFont="1" applyFill="1" applyBorder="1" applyAlignment="1">
      <alignment horizontal="center" vertical="top"/>
    </xf>
    <xf numFmtId="0" fontId="6" fillId="3" borderId="19" xfId="0" applyFont="1" applyFill="1" applyBorder="1" applyAlignment="1">
      <alignment horizontal="center" vertical="top"/>
    </xf>
    <xf numFmtId="0" fontId="6" fillId="3" borderId="21" xfId="0" applyFont="1" applyFill="1" applyBorder="1" applyAlignment="1">
      <alignment horizontal="center" vertical="top" wrapText="1"/>
    </xf>
    <xf numFmtId="0" fontId="6" fillId="3" borderId="21" xfId="0" applyFont="1" applyFill="1" applyBorder="1" applyAlignment="1">
      <alignment horizontal="center" vertical="center" wrapText="1"/>
    </xf>
    <xf numFmtId="167" fontId="6" fillId="3" borderId="21" xfId="1" applyNumberFormat="1" applyFont="1" applyFill="1" applyBorder="1" applyAlignment="1">
      <alignment horizontal="center" vertical="top" wrapText="1"/>
    </xf>
    <xf numFmtId="0" fontId="6" fillId="3" borderId="22" xfId="0" applyFont="1" applyFill="1" applyBorder="1" applyAlignment="1">
      <alignment horizontal="center" vertical="top"/>
    </xf>
    <xf numFmtId="0" fontId="6" fillId="3" borderId="14" xfId="0" applyFont="1" applyFill="1" applyBorder="1" applyAlignment="1">
      <alignment horizontal="center" vertical="top"/>
    </xf>
    <xf numFmtId="167" fontId="6" fillId="3" borderId="22" xfId="0" applyNumberFormat="1" applyFont="1" applyFill="1" applyBorder="1" applyAlignment="1">
      <alignment horizontal="center" vertical="top"/>
    </xf>
    <xf numFmtId="167" fontId="6" fillId="3" borderId="14" xfId="0" applyNumberFormat="1" applyFont="1" applyFill="1" applyBorder="1" applyAlignment="1">
      <alignment horizontal="center" vertical="top"/>
    </xf>
    <xf numFmtId="0" fontId="6" fillId="3" borderId="2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8" xfId="0" applyFont="1" applyFill="1" applyBorder="1" applyAlignment="1">
      <alignment horizontal="center" vertical="center"/>
    </xf>
    <xf numFmtId="165" fontId="1" fillId="2" borderId="3" xfId="0"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xf>
    <xf numFmtId="165" fontId="1" fillId="2" borderId="2" xfId="0" applyNumberFormat="1" applyFont="1" applyFill="1" applyBorder="1" applyAlignment="1">
      <alignment horizontal="center" vertical="center"/>
    </xf>
    <xf numFmtId="165" fontId="1" fillId="2" borderId="9"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cellXfs>
  <cellStyles count="15">
    <cellStyle name="Comma" xfId="1" builtinId="3"/>
    <cellStyle name="Comma 2" xfId="6" xr:uid="{FDB7A6F4-EB8C-435F-9645-DEB47F0714F2}"/>
    <cellStyle name="Comma 2 2" xfId="8" xr:uid="{B2E45083-39E3-4E0C-B9BE-6B4B9B0B2A62}"/>
    <cellStyle name="Comma 2 2 2" xfId="10" xr:uid="{0A4B1D85-9749-443D-B6A5-C6F4F3028F30}"/>
    <cellStyle name="Comma 2 2 3" xfId="12" xr:uid="{C886BAC1-FC30-43DC-9577-E8F333961129}"/>
    <cellStyle name="Comma 2 3" xfId="11" xr:uid="{F151E13B-225B-4875-B69D-B3F3353FCF7F}"/>
    <cellStyle name="Comma 3" xfId="14" xr:uid="{8CAFE254-B2E1-43B8-B2DE-E7698805F8C8}"/>
    <cellStyle name="Comma 4" xfId="3" xr:uid="{6EC5081B-AB33-4FBD-9223-1E3A92CBCCBF}"/>
    <cellStyle name="Hyperlink" xfId="2" builtinId="8"/>
    <cellStyle name="Normal" xfId="0" builtinId="0"/>
    <cellStyle name="Normal 2" xfId="4" xr:uid="{A343DDB7-DCE1-47A0-86B5-05AAE312AA30}"/>
    <cellStyle name="Normal 2 3" xfId="9" xr:uid="{A86446D9-5DBC-423D-BDC3-5B126F492A09}"/>
    <cellStyle name="Normal 3" xfId="5" xr:uid="{8CC59B8C-9045-481C-945F-1902AA564359}"/>
    <cellStyle name="Normal 3 2" xfId="7" xr:uid="{26BD1D62-E7B3-4D04-92B3-54F7396EBB36}"/>
    <cellStyle name="Normal 4" xfId="13" xr:uid="{1F564779-3506-4BE9-99A7-90C395B67F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Users/balag/Downloads/R2%20Section%201%20Pavement%20Rectification%20details.xlsx" TargetMode="External"/><Relationship Id="rId2" Type="http://schemas.openxmlformats.org/officeDocument/2006/relationships/externalLinkPath" Target="file:///C:\Users\balag\Downloads\R2%20Section%201%20Pavement%20Rectification%20details.xlsx" TargetMode="External"/><Relationship Id="rId1" Type="http://schemas.openxmlformats.org/officeDocument/2006/relationships/externalLinkPath" Target="/Users/balag/Downloads/R2%20Section%201%20Pavement%20Rectification%20detai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bstract "/>
      <sheetName val="RHS"/>
      <sheetName val="LHS"/>
      <sheetName val="Existing Crust Details "/>
      <sheetName val="Rate Analysis "/>
      <sheetName val="Lead Statement "/>
    </sheetNames>
    <sheetDataSet>
      <sheetData sheetId="0"/>
      <sheetData sheetId="1"/>
      <sheetData sheetId="2"/>
      <sheetData sheetId="3"/>
      <sheetData sheetId="4">
        <row r="4">
          <cell r="J4">
            <v>28</v>
          </cell>
        </row>
        <row r="6">
          <cell r="J6">
            <v>12051.583164</v>
          </cell>
        </row>
        <row r="8">
          <cell r="J8">
            <v>23.04</v>
          </cell>
        </row>
      </sheetData>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GST@18%25"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GST@18%2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1403-3649-4835-9D93-563CC622D850}">
  <sheetPr>
    <pageSetUpPr fitToPage="1"/>
  </sheetPr>
  <dimension ref="A1:J18"/>
  <sheetViews>
    <sheetView tabSelected="1" view="pageBreakPreview" zoomScale="60" zoomScaleNormal="67" workbookViewId="0">
      <pane xSplit="3" ySplit="4" topLeftCell="D8" activePane="bottomRight" state="frozen"/>
      <selection pane="topRight" activeCell="D1" sqref="D1"/>
      <selection pane="bottomLeft" activeCell="A4" sqref="A4"/>
      <selection pane="bottomRight" activeCell="A15" sqref="A15"/>
    </sheetView>
  </sheetViews>
  <sheetFormatPr defaultColWidth="8.77734375" defaultRowHeight="21.25" x14ac:dyDescent="0.3"/>
  <cols>
    <col min="1" max="1" width="8.77734375" style="84"/>
    <col min="2" max="2" width="111.6640625" style="84" customWidth="1"/>
    <col min="3" max="3" width="21.5546875" style="31" bestFit="1" customWidth="1"/>
    <col min="4" max="4" width="10.77734375" style="84" customWidth="1"/>
    <col min="5" max="5" width="1" style="84" customWidth="1"/>
    <col min="6" max="7" width="14.6640625" style="84" customWidth="1"/>
    <col min="8" max="8" width="23.88671875" style="84" customWidth="1"/>
    <col min="9" max="9" width="19.44140625" style="84" customWidth="1"/>
    <col min="10" max="10" width="9.21875" style="84" bestFit="1" customWidth="1"/>
    <col min="11" max="16384" width="8.77734375" style="84"/>
  </cols>
  <sheetData>
    <row r="1" spans="1:10" ht="30.9" x14ac:dyDescent="0.3">
      <c r="A1" s="99" t="s">
        <v>52</v>
      </c>
      <c r="B1" s="99"/>
      <c r="C1" s="99"/>
      <c r="D1" s="99"/>
      <c r="E1" s="99"/>
      <c r="F1" s="99"/>
      <c r="G1" s="99"/>
      <c r="H1" s="99"/>
      <c r="I1" s="99"/>
    </row>
    <row r="2" spans="1:10" ht="30.9" x14ac:dyDescent="0.3">
      <c r="A2" s="105" t="s">
        <v>46</v>
      </c>
      <c r="B2" s="105"/>
      <c r="C2" s="105"/>
      <c r="D2" s="105"/>
      <c r="E2" s="105"/>
      <c r="F2" s="105"/>
      <c r="G2" s="105"/>
      <c r="H2" s="105"/>
      <c r="I2" s="105"/>
    </row>
    <row r="3" spans="1:10" x14ac:dyDescent="0.3">
      <c r="A3" s="106" t="s">
        <v>21</v>
      </c>
      <c r="B3" s="107" t="s">
        <v>22</v>
      </c>
      <c r="C3" s="107" t="s">
        <v>23</v>
      </c>
      <c r="D3" s="106" t="s">
        <v>24</v>
      </c>
      <c r="E3" s="108"/>
      <c r="F3" s="106" t="s">
        <v>26</v>
      </c>
      <c r="G3" s="102" t="s">
        <v>55</v>
      </c>
      <c r="H3" s="110" t="s">
        <v>27</v>
      </c>
      <c r="I3" s="106" t="s">
        <v>28</v>
      </c>
    </row>
    <row r="4" spans="1:10" s="31" customFormat="1" ht="36" customHeight="1" x14ac:dyDescent="0.3">
      <c r="A4" s="106"/>
      <c r="B4" s="107"/>
      <c r="C4" s="107"/>
      <c r="D4" s="106"/>
      <c r="E4" s="109"/>
      <c r="F4" s="106"/>
      <c r="G4" s="102"/>
      <c r="H4" s="110"/>
      <c r="I4" s="106"/>
    </row>
    <row r="5" spans="1:10" s="31" customFormat="1" ht="55.45" customHeight="1" x14ac:dyDescent="0.3">
      <c r="A5" s="82">
        <v>1</v>
      </c>
      <c r="B5" s="85" t="s">
        <v>49</v>
      </c>
      <c r="C5" s="69" t="s">
        <v>40</v>
      </c>
      <c r="D5" s="69" t="s">
        <v>31</v>
      </c>
      <c r="E5" s="73"/>
      <c r="F5" s="73">
        <f>'RHS - Cracks'!I119+'LHS - Cracks'!I250</f>
        <v>41089.442000000112</v>
      </c>
      <c r="G5" s="73"/>
      <c r="H5" s="71">
        <f>F5*E5</f>
        <v>0</v>
      </c>
      <c r="I5" s="85"/>
    </row>
    <row r="6" spans="1:10" s="31" customFormat="1" ht="79.099999999999994" customHeight="1" x14ac:dyDescent="0.3">
      <c r="A6" s="86">
        <v>2</v>
      </c>
      <c r="B6" s="87" t="s">
        <v>50</v>
      </c>
      <c r="C6" s="69" t="s">
        <v>30</v>
      </c>
      <c r="D6" s="70" t="s">
        <v>31</v>
      </c>
      <c r="E6" s="71"/>
      <c r="F6" s="71">
        <f>'RHS - Patch Work'!J234+'LHS _ Patch work'!J428</f>
        <v>188893.07500000007</v>
      </c>
      <c r="G6" s="71"/>
      <c r="H6" s="71">
        <f>F6*E6</f>
        <v>0</v>
      </c>
      <c r="I6" s="72"/>
    </row>
    <row r="7" spans="1:10" ht="339.45" x14ac:dyDescent="0.3">
      <c r="A7" s="86">
        <v>3</v>
      </c>
      <c r="B7" s="85" t="s">
        <v>51</v>
      </c>
      <c r="C7" s="69" t="s">
        <v>32</v>
      </c>
      <c r="D7" s="70" t="s">
        <v>33</v>
      </c>
      <c r="E7" s="71"/>
      <c r="F7" s="71">
        <f>'RHS - Patch Work'!I234+'LHS _ Patch work'!I428</f>
        <v>13475.967999999975</v>
      </c>
      <c r="G7" s="71"/>
      <c r="H7" s="71">
        <f>F7*E7</f>
        <v>0</v>
      </c>
      <c r="I7" s="88"/>
    </row>
    <row r="8" spans="1:10" ht="275.8" x14ac:dyDescent="0.3">
      <c r="A8" s="86">
        <v>4</v>
      </c>
      <c r="B8" s="85" t="s">
        <v>48</v>
      </c>
      <c r="C8" s="69" t="s">
        <v>35</v>
      </c>
      <c r="D8" s="70" t="s">
        <v>31</v>
      </c>
      <c r="E8" s="71"/>
      <c r="F8" s="71">
        <f>'RHS - Patch Work'!J234+'LHS _ Patch work'!J428</f>
        <v>188893.07500000007</v>
      </c>
      <c r="G8" s="71"/>
      <c r="H8" s="71">
        <f>F8*E8</f>
        <v>0</v>
      </c>
      <c r="I8" s="85"/>
    </row>
    <row r="9" spans="1:10" x14ac:dyDescent="0.3">
      <c r="A9" s="103" t="s">
        <v>36</v>
      </c>
      <c r="B9" s="103"/>
      <c r="C9" s="103"/>
      <c r="D9" s="103"/>
      <c r="E9" s="103"/>
      <c r="F9" s="103"/>
      <c r="G9" s="83"/>
      <c r="H9" s="89">
        <f>SUM(H5:H8)</f>
        <v>0</v>
      </c>
      <c r="I9" s="90"/>
      <c r="J9" s="91"/>
    </row>
    <row r="10" spans="1:10" x14ac:dyDescent="0.3">
      <c r="A10" s="104" t="s">
        <v>37</v>
      </c>
      <c r="B10" s="103"/>
      <c r="C10" s="103"/>
      <c r="D10" s="103"/>
      <c r="E10" s="103"/>
      <c r="F10" s="103"/>
      <c r="G10" s="83"/>
      <c r="H10" s="92">
        <f>H9*0.18</f>
        <v>0</v>
      </c>
      <c r="I10" s="90"/>
    </row>
    <row r="11" spans="1:10" x14ac:dyDescent="0.3">
      <c r="A11" s="103" t="s">
        <v>38</v>
      </c>
      <c r="B11" s="103"/>
      <c r="C11" s="103"/>
      <c r="D11" s="103"/>
      <c r="E11" s="103"/>
      <c r="F11" s="103"/>
      <c r="G11" s="83"/>
      <c r="H11" s="92">
        <f>H9+H10</f>
        <v>0</v>
      </c>
      <c r="I11" s="90"/>
    </row>
    <row r="13" spans="1:10" x14ac:dyDescent="0.3">
      <c r="B13" s="93"/>
    </row>
    <row r="14" spans="1:10" ht="30.9" x14ac:dyDescent="0.3">
      <c r="A14" s="100" t="s">
        <v>53</v>
      </c>
      <c r="B14" s="100"/>
      <c r="C14" s="100"/>
      <c r="D14" s="100"/>
      <c r="E14" s="100"/>
      <c r="F14" s="100"/>
      <c r="G14" s="100"/>
      <c r="H14" s="100"/>
    </row>
    <row r="15" spans="1:10" ht="30.9" x14ac:dyDescent="1">
      <c r="A15" s="95"/>
      <c r="B15" s="98" t="s">
        <v>56</v>
      </c>
      <c r="C15" s="94"/>
      <c r="D15" s="94"/>
      <c r="E15" s="94"/>
      <c r="F15" s="96"/>
      <c r="G15" s="96"/>
      <c r="H15" s="97"/>
    </row>
    <row r="16" spans="1:10" x14ac:dyDescent="0.3">
      <c r="A16" s="101" t="s">
        <v>54</v>
      </c>
      <c r="B16" s="101"/>
      <c r="C16" s="101"/>
      <c r="D16" s="101"/>
      <c r="E16" s="101"/>
      <c r="F16" s="101"/>
      <c r="G16" s="101"/>
      <c r="H16" s="101"/>
    </row>
    <row r="17" spans="1:8" x14ac:dyDescent="0.3">
      <c r="A17" s="101"/>
      <c r="B17" s="101"/>
      <c r="C17" s="101"/>
      <c r="D17" s="101"/>
      <c r="E17" s="101"/>
      <c r="F17" s="101"/>
      <c r="G17" s="101"/>
      <c r="H17" s="101"/>
    </row>
    <row r="18" spans="1:8" x14ac:dyDescent="0.3">
      <c r="A18" s="101"/>
      <c r="B18" s="101"/>
      <c r="C18" s="101"/>
      <c r="D18" s="101"/>
      <c r="E18" s="101"/>
      <c r="F18" s="101"/>
      <c r="G18" s="101"/>
      <c r="H18" s="101"/>
    </row>
  </sheetData>
  <mergeCells count="16">
    <mergeCell ref="A1:I1"/>
    <mergeCell ref="A14:H14"/>
    <mergeCell ref="A16:H18"/>
    <mergeCell ref="G3:G4"/>
    <mergeCell ref="A9:F9"/>
    <mergeCell ref="A10:F10"/>
    <mergeCell ref="A11:F11"/>
    <mergeCell ref="A2:I2"/>
    <mergeCell ref="A3:A4"/>
    <mergeCell ref="B3:B4"/>
    <mergeCell ref="C3:C4"/>
    <mergeCell ref="D3:D4"/>
    <mergeCell ref="E3:E4"/>
    <mergeCell ref="F3:F4"/>
    <mergeCell ref="H3:H4"/>
    <mergeCell ref="I3:I4"/>
  </mergeCells>
  <hyperlinks>
    <hyperlink ref="A10" r:id="rId1" xr:uid="{AB519D7C-B1D6-45B9-AC4F-B09DE5552265}"/>
  </hyperlinks>
  <printOptions horizontalCentered="1"/>
  <pageMargins left="0.55118110236220474" right="0.55118110236220474" top="0.55118110236220474" bottom="0.55118110236220474" header="0.19685039370078741" footer="0.19685039370078741"/>
  <pageSetup paperSize="9" scale="59" fitToHeight="2" orientation="landscape" r:id="rId2"/>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23B48-09E9-4DEF-BB1C-B40757CE5182}">
  <dimension ref="A1:I10"/>
  <sheetViews>
    <sheetView zoomScale="67" workbookViewId="0">
      <selection activeCell="B6" sqref="B6"/>
    </sheetView>
  </sheetViews>
  <sheetFormatPr defaultColWidth="8.77734375" defaultRowHeight="21.25" x14ac:dyDescent="0.3"/>
  <cols>
    <col min="1" max="1" width="8.77734375" style="20"/>
    <col min="2" max="2" width="86" style="20" customWidth="1"/>
    <col min="3" max="3" width="21.5546875" style="31" bestFit="1" customWidth="1"/>
    <col min="4" max="4" width="10.77734375" style="20" customWidth="1"/>
    <col min="5" max="5" width="12.21875" style="20" bestFit="1" customWidth="1"/>
    <col min="6" max="6" width="14.6640625" style="20" customWidth="1"/>
    <col min="7" max="7" width="30.21875" style="20" customWidth="1"/>
    <col min="8" max="8" width="19.44140625" style="20" customWidth="1"/>
    <col min="9" max="9" width="9.21875" style="20" bestFit="1" customWidth="1"/>
    <col min="10" max="16384" width="8.77734375" style="20"/>
  </cols>
  <sheetData>
    <row r="1" spans="1:9" ht="21.55" x14ac:dyDescent="0.3">
      <c r="A1" s="116" t="s">
        <v>46</v>
      </c>
      <c r="B1" s="117"/>
      <c r="C1" s="117"/>
      <c r="D1" s="117"/>
      <c r="E1" s="117"/>
      <c r="F1" s="117"/>
      <c r="G1" s="117"/>
      <c r="H1" s="118"/>
    </row>
    <row r="2" spans="1:9" x14ac:dyDescent="0.3">
      <c r="A2" s="111" t="s">
        <v>21</v>
      </c>
      <c r="B2" s="119" t="s">
        <v>22</v>
      </c>
      <c r="C2" s="120" t="s">
        <v>23</v>
      </c>
      <c r="D2" s="112" t="s">
        <v>24</v>
      </c>
      <c r="E2" s="121" t="s">
        <v>25</v>
      </c>
      <c r="F2" s="122" t="s">
        <v>26</v>
      </c>
      <c r="G2" s="124" t="s">
        <v>27</v>
      </c>
      <c r="H2" s="126" t="s">
        <v>28</v>
      </c>
    </row>
    <row r="3" spans="1:9" s="21" customFormat="1" x14ac:dyDescent="0.3">
      <c r="A3" s="111"/>
      <c r="B3" s="119"/>
      <c r="C3" s="120"/>
      <c r="D3" s="112"/>
      <c r="E3" s="121"/>
      <c r="F3" s="123"/>
      <c r="G3" s="125"/>
      <c r="H3" s="126"/>
    </row>
    <row r="4" spans="1:9" s="21" customFormat="1" ht="31.5" x14ac:dyDescent="0.3">
      <c r="A4" s="64">
        <v>1</v>
      </c>
      <c r="B4" s="23" t="s">
        <v>39</v>
      </c>
      <c r="C4" s="32" t="s">
        <v>40</v>
      </c>
      <c r="D4" s="32" t="s">
        <v>31</v>
      </c>
      <c r="E4" s="62">
        <v>38</v>
      </c>
      <c r="F4" s="62">
        <f>'RHS - Cracks'!I119+'LHS - Cracks'!I250</f>
        <v>41089.442000000112</v>
      </c>
      <c r="G4" s="26">
        <f>F4*E4</f>
        <v>1561398.7960000043</v>
      </c>
      <c r="H4" s="28"/>
    </row>
    <row r="5" spans="1:9" s="21" customFormat="1" ht="74.45" customHeight="1" x14ac:dyDescent="0.3">
      <c r="A5" s="22">
        <v>2</v>
      </c>
      <c r="B5" s="23" t="s">
        <v>29</v>
      </c>
      <c r="C5" s="24" t="s">
        <v>30</v>
      </c>
      <c r="D5" s="25" t="s">
        <v>31</v>
      </c>
      <c r="E5" s="63">
        <f>'[1]Rate Analysis '!J4</f>
        <v>28</v>
      </c>
      <c r="F5" s="63">
        <f>'RHS - Patch Work'!J234+'LHS _ Patch work'!J428</f>
        <v>188893.07500000007</v>
      </c>
      <c r="G5" s="26">
        <f>F5*E5</f>
        <v>5289006.1000000015</v>
      </c>
      <c r="H5" s="65"/>
    </row>
    <row r="6" spans="1:9" ht="172.8" x14ac:dyDescent="0.3">
      <c r="A6" s="22">
        <v>3</v>
      </c>
      <c r="B6" s="23" t="s">
        <v>47</v>
      </c>
      <c r="C6" s="24" t="s">
        <v>32</v>
      </c>
      <c r="D6" s="25" t="s">
        <v>33</v>
      </c>
      <c r="E6" s="63">
        <f>'[1]Rate Analysis '!J6</f>
        <v>12051.583164</v>
      </c>
      <c r="F6" s="63">
        <f>'RHS - Patch Work'!I234+'LHS _ Patch work'!I428</f>
        <v>13475.967999999975</v>
      </c>
      <c r="G6" s="26">
        <f>F6*E6</f>
        <v>162406749.06740245</v>
      </c>
      <c r="H6" s="27"/>
    </row>
    <row r="7" spans="1:9" ht="62.85" x14ac:dyDescent="0.3">
      <c r="A7" s="22">
        <v>4</v>
      </c>
      <c r="B7" s="23" t="s">
        <v>34</v>
      </c>
      <c r="C7" s="24" t="s">
        <v>35</v>
      </c>
      <c r="D7" s="25" t="s">
        <v>31</v>
      </c>
      <c r="E7" s="63">
        <f>'[1]Rate Analysis '!J8</f>
        <v>23.04</v>
      </c>
      <c r="F7" s="63">
        <f>'RHS - Patch Work'!J234+'LHS _ Patch work'!J428</f>
        <v>188893.07500000007</v>
      </c>
      <c r="G7" s="26">
        <f>F7*E7</f>
        <v>4352096.4480000017</v>
      </c>
      <c r="H7" s="28"/>
    </row>
    <row r="8" spans="1:9" ht="21.55" x14ac:dyDescent="0.3">
      <c r="A8" s="111" t="s">
        <v>36</v>
      </c>
      <c r="B8" s="112"/>
      <c r="C8" s="112"/>
      <c r="D8" s="112"/>
      <c r="E8" s="112"/>
      <c r="F8" s="112"/>
      <c r="G8" s="29">
        <f>SUM(G4:G7)</f>
        <v>173609250.41140246</v>
      </c>
      <c r="H8" s="66"/>
      <c r="I8" s="53"/>
    </row>
    <row r="9" spans="1:9" ht="21.55" x14ac:dyDescent="0.3">
      <c r="A9" s="113" t="s">
        <v>37</v>
      </c>
      <c r="B9" s="112"/>
      <c r="C9" s="112"/>
      <c r="D9" s="112"/>
      <c r="E9" s="112"/>
      <c r="F9" s="112"/>
      <c r="G9" s="30">
        <f>G8*0.18</f>
        <v>31249665.074052442</v>
      </c>
      <c r="H9" s="66"/>
    </row>
    <row r="10" spans="1:9" ht="22.2" thickBot="1" x14ac:dyDescent="0.35">
      <c r="A10" s="114" t="s">
        <v>38</v>
      </c>
      <c r="B10" s="115"/>
      <c r="C10" s="115"/>
      <c r="D10" s="115"/>
      <c r="E10" s="115"/>
      <c r="F10" s="115"/>
      <c r="G10" s="67">
        <f>G8+G9</f>
        <v>204858915.48545492</v>
      </c>
      <c r="H10" s="68"/>
    </row>
  </sheetData>
  <mergeCells count="12">
    <mergeCell ref="A8:F8"/>
    <mergeCell ref="A9:F9"/>
    <mergeCell ref="A10:F10"/>
    <mergeCell ref="A1:H1"/>
    <mergeCell ref="A2:A3"/>
    <mergeCell ref="B2:B3"/>
    <mergeCell ref="C2:C3"/>
    <mergeCell ref="D2:D3"/>
    <mergeCell ref="E2:E3"/>
    <mergeCell ref="F2:F3"/>
    <mergeCell ref="G2:G3"/>
    <mergeCell ref="H2:H3"/>
  </mergeCells>
  <hyperlinks>
    <hyperlink ref="A9" r:id="rId1" xr:uid="{55AC9E4F-2E56-4167-8CA9-0DE50F97979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CE6FF-C40B-46BE-8CBC-7B57784F79B8}">
  <sheetPr>
    <pageSetUpPr fitToPage="1"/>
  </sheetPr>
  <dimension ref="A1:L430"/>
  <sheetViews>
    <sheetView view="pageBreakPreview" zoomScale="85" zoomScaleNormal="78" zoomScaleSheetLayoutView="85" workbookViewId="0">
      <pane xSplit="7" ySplit="2" topLeftCell="H3" activePane="bottomRight" state="frozen"/>
      <selection pane="topRight" activeCell="H1" sqref="H1"/>
      <selection pane="bottomLeft" activeCell="A3" sqref="A3"/>
      <selection pane="bottomRight" activeCell="H81" sqref="H81"/>
    </sheetView>
  </sheetViews>
  <sheetFormatPr defaultRowHeight="14.8" x14ac:dyDescent="0.3"/>
  <cols>
    <col min="2" max="3" width="13.44140625" customWidth="1"/>
    <col min="9" max="10" width="12.33203125" customWidth="1"/>
    <col min="11" max="11" width="11.21875" customWidth="1"/>
    <col min="12" max="12" width="8.88671875" style="18"/>
  </cols>
  <sheetData>
    <row r="1" spans="1:12" s="9" customFormat="1" ht="16.75" thickBot="1" x14ac:dyDescent="0.3">
      <c r="A1" s="127" t="s">
        <v>44</v>
      </c>
      <c r="B1" s="133" t="s">
        <v>41</v>
      </c>
      <c r="C1" s="133" t="s">
        <v>42</v>
      </c>
      <c r="D1" s="135" t="s">
        <v>3</v>
      </c>
      <c r="E1" s="137" t="s">
        <v>4</v>
      </c>
      <c r="F1" s="127" t="s">
        <v>5</v>
      </c>
      <c r="G1" s="128"/>
      <c r="H1" s="129"/>
      <c r="I1" s="130" t="s">
        <v>6</v>
      </c>
      <c r="J1" s="130" t="s">
        <v>45</v>
      </c>
      <c r="K1" s="130" t="s">
        <v>7</v>
      </c>
      <c r="L1" s="8"/>
    </row>
    <row r="2" spans="1:12" s="9" customFormat="1" ht="20.9" customHeight="1" thickBot="1" x14ac:dyDescent="0.3">
      <c r="A2" s="132"/>
      <c r="B2" s="134"/>
      <c r="C2" s="134"/>
      <c r="D2" s="136"/>
      <c r="E2" s="138"/>
      <c r="F2" s="33" t="s">
        <v>8</v>
      </c>
      <c r="G2" s="34" t="s">
        <v>9</v>
      </c>
      <c r="H2" s="34" t="s">
        <v>10</v>
      </c>
      <c r="I2" s="131"/>
      <c r="J2" s="131"/>
      <c r="K2" s="131"/>
      <c r="L2" s="8"/>
    </row>
    <row r="3" spans="1:12" s="9" customFormat="1" ht="19.45" customHeight="1" x14ac:dyDescent="0.25">
      <c r="A3" s="3">
        <v>1</v>
      </c>
      <c r="B3" s="35">
        <v>36740</v>
      </c>
      <c r="C3" s="35">
        <v>36812.199999999997</v>
      </c>
      <c r="D3" s="35" t="s">
        <v>11</v>
      </c>
      <c r="E3" s="36" t="s">
        <v>43</v>
      </c>
      <c r="F3" s="37">
        <v>75</v>
      </c>
      <c r="G3" s="37">
        <v>3.5</v>
      </c>
      <c r="H3" s="37">
        <v>0.04</v>
      </c>
      <c r="I3" s="37">
        <f t="shared" ref="I3:I66" si="0">PRODUCT(F3:H3)</f>
        <v>10.5</v>
      </c>
      <c r="J3" s="38">
        <f t="shared" ref="J3:J66" si="1">G3*F3</f>
        <v>262.5</v>
      </c>
      <c r="K3" s="7"/>
      <c r="L3" s="8"/>
    </row>
    <row r="4" spans="1:12" s="46" customFormat="1" ht="19.45" customHeight="1" x14ac:dyDescent="0.25">
      <c r="A4" s="39">
        <f t="shared" ref="A4:A67" si="2">A3+1</f>
        <v>2</v>
      </c>
      <c r="B4" s="40">
        <v>36840</v>
      </c>
      <c r="C4" s="40">
        <v>36861.4</v>
      </c>
      <c r="D4" s="40" t="s">
        <v>11</v>
      </c>
      <c r="E4" s="41" t="s">
        <v>43</v>
      </c>
      <c r="F4" s="42">
        <v>25</v>
      </c>
      <c r="G4" s="42">
        <v>3.5</v>
      </c>
      <c r="H4" s="42">
        <v>0.04</v>
      </c>
      <c r="I4" s="42">
        <f t="shared" si="0"/>
        <v>3.5</v>
      </c>
      <c r="J4" s="43">
        <f t="shared" si="1"/>
        <v>87.5</v>
      </c>
      <c r="K4" s="44"/>
      <c r="L4" s="45">
        <f t="shared" ref="L4:L62" si="3">B4-C3</f>
        <v>27.80000000000291</v>
      </c>
    </row>
    <row r="5" spans="1:12" s="46" customFormat="1" ht="19.45" customHeight="1" x14ac:dyDescent="0.25">
      <c r="A5" s="39">
        <f t="shared" si="2"/>
        <v>3</v>
      </c>
      <c r="B5" s="40">
        <v>36900</v>
      </c>
      <c r="C5" s="40">
        <v>36921.300000000003</v>
      </c>
      <c r="D5" s="40" t="s">
        <v>11</v>
      </c>
      <c r="E5" s="41" t="s">
        <v>43</v>
      </c>
      <c r="F5" s="42">
        <v>25</v>
      </c>
      <c r="G5" s="42">
        <v>3.5</v>
      </c>
      <c r="H5" s="42">
        <v>0.04</v>
      </c>
      <c r="I5" s="42">
        <f t="shared" si="0"/>
        <v>3.5</v>
      </c>
      <c r="J5" s="43">
        <f t="shared" si="1"/>
        <v>87.5</v>
      </c>
      <c r="K5" s="44"/>
      <c r="L5" s="45">
        <f t="shared" si="3"/>
        <v>38.599999999998545</v>
      </c>
    </row>
    <row r="6" spans="1:12" s="46" customFormat="1" ht="19.45" customHeight="1" x14ac:dyDescent="0.25">
      <c r="A6" s="39">
        <f t="shared" si="2"/>
        <v>4</v>
      </c>
      <c r="B6" s="40">
        <v>37060</v>
      </c>
      <c r="C6" s="40">
        <v>37061.199999999997</v>
      </c>
      <c r="D6" s="40" t="s">
        <v>11</v>
      </c>
      <c r="E6" s="41" t="s">
        <v>43</v>
      </c>
      <c r="F6" s="42">
        <v>10</v>
      </c>
      <c r="G6" s="42">
        <v>3.5</v>
      </c>
      <c r="H6" s="42">
        <v>0.04</v>
      </c>
      <c r="I6" s="42">
        <f t="shared" si="0"/>
        <v>1.4000000000000001</v>
      </c>
      <c r="J6" s="43">
        <f t="shared" si="1"/>
        <v>35</v>
      </c>
      <c r="K6" s="44"/>
      <c r="L6" s="45">
        <f t="shared" si="3"/>
        <v>138.69999999999709</v>
      </c>
    </row>
    <row r="7" spans="1:12" s="46" customFormat="1" ht="19.45" customHeight="1" x14ac:dyDescent="0.25">
      <c r="A7" s="39">
        <f t="shared" si="2"/>
        <v>5</v>
      </c>
      <c r="B7" s="40">
        <v>37140</v>
      </c>
      <c r="C7" s="40">
        <v>37151.1</v>
      </c>
      <c r="D7" s="40" t="s">
        <v>11</v>
      </c>
      <c r="E7" s="41" t="s">
        <v>43</v>
      </c>
      <c r="F7" s="42">
        <v>15</v>
      </c>
      <c r="G7" s="42">
        <v>3.5</v>
      </c>
      <c r="H7" s="42">
        <v>0.04</v>
      </c>
      <c r="I7" s="42">
        <f t="shared" si="0"/>
        <v>2.1</v>
      </c>
      <c r="J7" s="43">
        <f t="shared" si="1"/>
        <v>52.5</v>
      </c>
      <c r="K7" s="44"/>
      <c r="L7" s="45">
        <f t="shared" si="3"/>
        <v>78.80000000000291</v>
      </c>
    </row>
    <row r="8" spans="1:12" s="46" customFormat="1" ht="19.45" customHeight="1" x14ac:dyDescent="0.25">
      <c r="A8" s="39">
        <f t="shared" si="2"/>
        <v>6</v>
      </c>
      <c r="B8" s="40">
        <v>37170</v>
      </c>
      <c r="C8" s="40">
        <v>37171.5</v>
      </c>
      <c r="D8" s="40" t="s">
        <v>11</v>
      </c>
      <c r="E8" s="41" t="s">
        <v>43</v>
      </c>
      <c r="F8" s="42">
        <v>10</v>
      </c>
      <c r="G8" s="42">
        <v>3.5</v>
      </c>
      <c r="H8" s="42">
        <v>0.04</v>
      </c>
      <c r="I8" s="42">
        <f t="shared" si="0"/>
        <v>1.4000000000000001</v>
      </c>
      <c r="J8" s="43">
        <f t="shared" si="1"/>
        <v>35</v>
      </c>
      <c r="K8" s="44"/>
      <c r="L8" s="45">
        <f t="shared" si="3"/>
        <v>18.900000000001455</v>
      </c>
    </row>
    <row r="9" spans="1:12" s="46" customFormat="1" ht="19.45" customHeight="1" x14ac:dyDescent="0.25">
      <c r="A9" s="39">
        <f t="shared" si="2"/>
        <v>7</v>
      </c>
      <c r="B9" s="40">
        <v>37200</v>
      </c>
      <c r="C9" s="40">
        <v>37241.699999999997</v>
      </c>
      <c r="D9" s="40" t="s">
        <v>11</v>
      </c>
      <c r="E9" s="41" t="s">
        <v>43</v>
      </c>
      <c r="F9" s="42">
        <v>45</v>
      </c>
      <c r="G9" s="42">
        <v>3.5</v>
      </c>
      <c r="H9" s="42">
        <v>0.04</v>
      </c>
      <c r="I9" s="42">
        <f t="shared" si="0"/>
        <v>6.3</v>
      </c>
      <c r="J9" s="43">
        <f t="shared" si="1"/>
        <v>157.5</v>
      </c>
      <c r="K9" s="44"/>
      <c r="L9" s="45">
        <f t="shared" si="3"/>
        <v>28.5</v>
      </c>
    </row>
    <row r="10" spans="1:12" s="46" customFormat="1" ht="19.45" customHeight="1" x14ac:dyDescent="0.25">
      <c r="A10" s="39">
        <f t="shared" si="2"/>
        <v>8</v>
      </c>
      <c r="B10" s="40">
        <v>37260</v>
      </c>
      <c r="C10" s="40">
        <v>37262.400000000001</v>
      </c>
      <c r="D10" s="40" t="s">
        <v>11</v>
      </c>
      <c r="E10" s="41" t="s">
        <v>43</v>
      </c>
      <c r="F10" s="42">
        <v>10</v>
      </c>
      <c r="G10" s="42">
        <v>3.5</v>
      </c>
      <c r="H10" s="42">
        <v>0.04</v>
      </c>
      <c r="I10" s="42">
        <f t="shared" si="0"/>
        <v>1.4000000000000001</v>
      </c>
      <c r="J10" s="43">
        <f t="shared" si="1"/>
        <v>35</v>
      </c>
      <c r="K10" s="44"/>
      <c r="L10" s="45">
        <f t="shared" si="3"/>
        <v>18.30000000000291</v>
      </c>
    </row>
    <row r="11" spans="1:12" s="46" customFormat="1" ht="19.45" customHeight="1" x14ac:dyDescent="0.25">
      <c r="A11" s="39">
        <f t="shared" si="2"/>
        <v>9</v>
      </c>
      <c r="B11" s="40">
        <v>37420</v>
      </c>
      <c r="C11" s="40">
        <v>37422.199999999997</v>
      </c>
      <c r="D11" s="40" t="s">
        <v>11</v>
      </c>
      <c r="E11" s="41" t="s">
        <v>43</v>
      </c>
      <c r="F11" s="42">
        <v>10</v>
      </c>
      <c r="G11" s="42">
        <v>3.5</v>
      </c>
      <c r="H11" s="42">
        <v>0.04</v>
      </c>
      <c r="I11" s="42">
        <f t="shared" si="0"/>
        <v>1.4000000000000001</v>
      </c>
      <c r="J11" s="43">
        <f t="shared" si="1"/>
        <v>35</v>
      </c>
      <c r="K11" s="44"/>
      <c r="L11" s="45">
        <f t="shared" si="3"/>
        <v>157.59999999999854</v>
      </c>
    </row>
    <row r="12" spans="1:12" s="46" customFormat="1" ht="19.45" customHeight="1" x14ac:dyDescent="0.25">
      <c r="A12" s="39">
        <f t="shared" si="2"/>
        <v>10</v>
      </c>
      <c r="B12" s="40">
        <v>37470</v>
      </c>
      <c r="C12" s="40">
        <v>37472.400000000001</v>
      </c>
      <c r="D12" s="40" t="s">
        <v>11</v>
      </c>
      <c r="E12" s="41" t="s">
        <v>43</v>
      </c>
      <c r="F12" s="42">
        <v>10</v>
      </c>
      <c r="G12" s="42">
        <v>3.5</v>
      </c>
      <c r="H12" s="42">
        <v>0.04</v>
      </c>
      <c r="I12" s="42">
        <f t="shared" si="0"/>
        <v>1.4000000000000001</v>
      </c>
      <c r="J12" s="43">
        <f t="shared" si="1"/>
        <v>35</v>
      </c>
      <c r="K12" s="44"/>
      <c r="L12" s="45">
        <f t="shared" si="3"/>
        <v>47.80000000000291</v>
      </c>
    </row>
    <row r="13" spans="1:12" s="46" customFormat="1" ht="19.45" customHeight="1" x14ac:dyDescent="0.25">
      <c r="A13" s="39">
        <f t="shared" si="2"/>
        <v>11</v>
      </c>
      <c r="B13" s="40">
        <v>38380</v>
      </c>
      <c r="C13" s="40">
        <v>38401.5</v>
      </c>
      <c r="D13" s="40" t="s">
        <v>11</v>
      </c>
      <c r="E13" s="41" t="s">
        <v>43</v>
      </c>
      <c r="F13" s="42">
        <v>25</v>
      </c>
      <c r="G13" s="42">
        <v>3.5</v>
      </c>
      <c r="H13" s="42">
        <v>0.04</v>
      </c>
      <c r="I13" s="42">
        <f t="shared" si="0"/>
        <v>3.5</v>
      </c>
      <c r="J13" s="43">
        <f t="shared" si="1"/>
        <v>87.5</v>
      </c>
      <c r="K13" s="44"/>
      <c r="L13" s="45">
        <f t="shared" si="3"/>
        <v>907.59999999999854</v>
      </c>
    </row>
    <row r="14" spans="1:12" s="46" customFormat="1" ht="19.45" customHeight="1" x14ac:dyDescent="0.25">
      <c r="A14" s="39">
        <f t="shared" si="2"/>
        <v>12</v>
      </c>
      <c r="B14" s="40">
        <v>38840</v>
      </c>
      <c r="C14" s="40">
        <v>38840.400000000001</v>
      </c>
      <c r="D14" s="40" t="s">
        <v>11</v>
      </c>
      <c r="E14" s="41" t="s">
        <v>43</v>
      </c>
      <c r="F14" s="42">
        <v>10</v>
      </c>
      <c r="G14" s="42">
        <v>3.5</v>
      </c>
      <c r="H14" s="42">
        <v>0.04</v>
      </c>
      <c r="I14" s="42">
        <f t="shared" si="0"/>
        <v>1.4000000000000001</v>
      </c>
      <c r="J14" s="43">
        <f t="shared" si="1"/>
        <v>35</v>
      </c>
      <c r="K14" s="44"/>
      <c r="L14" s="45">
        <f t="shared" si="3"/>
        <v>438.5</v>
      </c>
    </row>
    <row r="15" spans="1:12" s="46" customFormat="1" ht="19.45" customHeight="1" x14ac:dyDescent="0.25">
      <c r="A15" s="39">
        <f t="shared" si="2"/>
        <v>13</v>
      </c>
      <c r="B15" s="40">
        <v>38940</v>
      </c>
      <c r="C15" s="40">
        <v>38941</v>
      </c>
      <c r="D15" s="40" t="s">
        <v>11</v>
      </c>
      <c r="E15" s="41" t="s">
        <v>43</v>
      </c>
      <c r="F15" s="42">
        <v>10</v>
      </c>
      <c r="G15" s="42">
        <v>3.5</v>
      </c>
      <c r="H15" s="42">
        <v>0.04</v>
      </c>
      <c r="I15" s="42">
        <f t="shared" si="0"/>
        <v>1.4000000000000001</v>
      </c>
      <c r="J15" s="43">
        <f t="shared" si="1"/>
        <v>35</v>
      </c>
      <c r="K15" s="44"/>
      <c r="L15" s="45">
        <f t="shared" si="3"/>
        <v>99.599999999998545</v>
      </c>
    </row>
    <row r="16" spans="1:12" s="46" customFormat="1" ht="19.45" customHeight="1" x14ac:dyDescent="0.25">
      <c r="A16" s="39">
        <f t="shared" si="2"/>
        <v>14</v>
      </c>
      <c r="B16" s="40">
        <v>39140</v>
      </c>
      <c r="C16" s="40">
        <v>39140.800000000003</v>
      </c>
      <c r="D16" s="40" t="s">
        <v>11</v>
      </c>
      <c r="E16" s="41" t="s">
        <v>43</v>
      </c>
      <c r="F16" s="42">
        <v>10</v>
      </c>
      <c r="G16" s="42">
        <v>3.5</v>
      </c>
      <c r="H16" s="42">
        <v>0.04</v>
      </c>
      <c r="I16" s="42">
        <f t="shared" si="0"/>
        <v>1.4000000000000001</v>
      </c>
      <c r="J16" s="43">
        <f t="shared" si="1"/>
        <v>35</v>
      </c>
      <c r="K16" s="44"/>
      <c r="L16" s="45">
        <f t="shared" si="3"/>
        <v>199</v>
      </c>
    </row>
    <row r="17" spans="1:12" s="46" customFormat="1" ht="19.45" customHeight="1" x14ac:dyDescent="0.25">
      <c r="A17" s="39">
        <f t="shared" si="2"/>
        <v>15</v>
      </c>
      <c r="B17" s="40">
        <v>40000</v>
      </c>
      <c r="C17" s="40">
        <v>40001.1</v>
      </c>
      <c r="D17" s="40" t="s">
        <v>11</v>
      </c>
      <c r="E17" s="41" t="s">
        <v>43</v>
      </c>
      <c r="F17" s="42">
        <v>10</v>
      </c>
      <c r="G17" s="42">
        <v>3.5</v>
      </c>
      <c r="H17" s="42">
        <v>0.04</v>
      </c>
      <c r="I17" s="42">
        <f t="shared" si="0"/>
        <v>1.4000000000000001</v>
      </c>
      <c r="J17" s="43">
        <f t="shared" si="1"/>
        <v>35</v>
      </c>
      <c r="K17" s="44"/>
      <c r="L17" s="45">
        <f t="shared" si="3"/>
        <v>859.19999999999709</v>
      </c>
    </row>
    <row r="18" spans="1:12" s="46" customFormat="1" ht="19.45" customHeight="1" x14ac:dyDescent="0.25">
      <c r="A18" s="39">
        <f t="shared" si="2"/>
        <v>16</v>
      </c>
      <c r="B18" s="40">
        <v>40070</v>
      </c>
      <c r="C18" s="40">
        <v>40071.199999999997</v>
      </c>
      <c r="D18" s="40" t="s">
        <v>11</v>
      </c>
      <c r="E18" s="41" t="s">
        <v>43</v>
      </c>
      <c r="F18" s="42">
        <v>10</v>
      </c>
      <c r="G18" s="42">
        <v>3.5</v>
      </c>
      <c r="H18" s="42">
        <v>0.04</v>
      </c>
      <c r="I18" s="42">
        <f t="shared" si="0"/>
        <v>1.4000000000000001</v>
      </c>
      <c r="J18" s="43">
        <f t="shared" si="1"/>
        <v>35</v>
      </c>
      <c r="K18" s="44"/>
      <c r="L18" s="45">
        <f t="shared" si="3"/>
        <v>68.900000000001455</v>
      </c>
    </row>
    <row r="19" spans="1:12" s="46" customFormat="1" ht="19.45" customHeight="1" x14ac:dyDescent="0.25">
      <c r="A19" s="39">
        <f t="shared" si="2"/>
        <v>17</v>
      </c>
      <c r="B19" s="40">
        <v>40100</v>
      </c>
      <c r="C19" s="40">
        <v>40100.800000000003</v>
      </c>
      <c r="D19" s="40" t="s">
        <v>11</v>
      </c>
      <c r="E19" s="41" t="s">
        <v>43</v>
      </c>
      <c r="F19" s="42">
        <v>10</v>
      </c>
      <c r="G19" s="42">
        <v>3.5</v>
      </c>
      <c r="H19" s="42">
        <v>0.04</v>
      </c>
      <c r="I19" s="42">
        <f t="shared" si="0"/>
        <v>1.4000000000000001</v>
      </c>
      <c r="J19" s="43">
        <f t="shared" si="1"/>
        <v>35</v>
      </c>
      <c r="K19" s="44"/>
      <c r="L19" s="45">
        <f t="shared" si="3"/>
        <v>28.80000000000291</v>
      </c>
    </row>
    <row r="20" spans="1:12" s="46" customFormat="1" ht="19.45" customHeight="1" x14ac:dyDescent="0.25">
      <c r="A20" s="39">
        <f t="shared" si="2"/>
        <v>18</v>
      </c>
      <c r="B20" s="40">
        <v>40240</v>
      </c>
      <c r="C20" s="40">
        <v>40241.1</v>
      </c>
      <c r="D20" s="40" t="s">
        <v>11</v>
      </c>
      <c r="E20" s="41" t="s">
        <v>43</v>
      </c>
      <c r="F20" s="42">
        <v>10</v>
      </c>
      <c r="G20" s="42">
        <v>3.5</v>
      </c>
      <c r="H20" s="42">
        <v>0.04</v>
      </c>
      <c r="I20" s="42">
        <f t="shared" si="0"/>
        <v>1.4000000000000001</v>
      </c>
      <c r="J20" s="43">
        <f t="shared" si="1"/>
        <v>35</v>
      </c>
      <c r="K20" s="44"/>
      <c r="L20" s="45">
        <f t="shared" si="3"/>
        <v>139.19999999999709</v>
      </c>
    </row>
    <row r="21" spans="1:12" s="46" customFormat="1" ht="19.45" customHeight="1" x14ac:dyDescent="0.25">
      <c r="A21" s="39">
        <f t="shared" si="2"/>
        <v>19</v>
      </c>
      <c r="B21" s="40">
        <v>40260</v>
      </c>
      <c r="C21" s="40">
        <v>40287.700000000004</v>
      </c>
      <c r="D21" s="40" t="s">
        <v>11</v>
      </c>
      <c r="E21" s="41" t="s">
        <v>43</v>
      </c>
      <c r="F21" s="42">
        <v>30</v>
      </c>
      <c r="G21" s="42">
        <v>3.5</v>
      </c>
      <c r="H21" s="42">
        <v>0.04</v>
      </c>
      <c r="I21" s="42">
        <f t="shared" si="0"/>
        <v>4.2</v>
      </c>
      <c r="J21" s="43">
        <f t="shared" si="1"/>
        <v>105</v>
      </c>
      <c r="K21" s="44"/>
      <c r="L21" s="45">
        <f t="shared" si="3"/>
        <v>18.900000000001455</v>
      </c>
    </row>
    <row r="22" spans="1:12" s="46" customFormat="1" ht="19.45" customHeight="1" x14ac:dyDescent="0.25">
      <c r="A22" s="39">
        <f t="shared" si="2"/>
        <v>20</v>
      </c>
      <c r="B22" s="40">
        <v>40310</v>
      </c>
      <c r="C22" s="40">
        <v>40311.700000000004</v>
      </c>
      <c r="D22" s="40" t="s">
        <v>11</v>
      </c>
      <c r="E22" s="41" t="s">
        <v>43</v>
      </c>
      <c r="F22" s="42">
        <v>10</v>
      </c>
      <c r="G22" s="42">
        <v>3.5</v>
      </c>
      <c r="H22" s="42">
        <v>0.04</v>
      </c>
      <c r="I22" s="42">
        <f t="shared" si="0"/>
        <v>1.4000000000000001</v>
      </c>
      <c r="J22" s="43">
        <f t="shared" si="1"/>
        <v>35</v>
      </c>
      <c r="K22" s="44"/>
      <c r="L22" s="45">
        <f t="shared" si="3"/>
        <v>22.299999999995634</v>
      </c>
    </row>
    <row r="23" spans="1:12" s="46" customFormat="1" ht="19.45" customHeight="1" x14ac:dyDescent="0.25">
      <c r="A23" s="39">
        <f t="shared" si="2"/>
        <v>21</v>
      </c>
      <c r="B23" s="40">
        <v>40400</v>
      </c>
      <c r="C23" s="40">
        <v>40400.6</v>
      </c>
      <c r="D23" s="40" t="s">
        <v>11</v>
      </c>
      <c r="E23" s="41" t="s">
        <v>43</v>
      </c>
      <c r="F23" s="42">
        <v>10</v>
      </c>
      <c r="G23" s="42">
        <v>3.5</v>
      </c>
      <c r="H23" s="42">
        <v>0.04</v>
      </c>
      <c r="I23" s="42">
        <f t="shared" si="0"/>
        <v>1.4000000000000001</v>
      </c>
      <c r="J23" s="43">
        <f t="shared" si="1"/>
        <v>35</v>
      </c>
      <c r="K23" s="44"/>
      <c r="L23" s="45">
        <f t="shared" si="3"/>
        <v>88.299999999995634</v>
      </c>
    </row>
    <row r="24" spans="1:12" s="46" customFormat="1" ht="19.45" customHeight="1" x14ac:dyDescent="0.25">
      <c r="A24" s="39">
        <f t="shared" si="2"/>
        <v>22</v>
      </c>
      <c r="B24" s="40">
        <v>41860</v>
      </c>
      <c r="C24" s="40">
        <v>41861.1</v>
      </c>
      <c r="D24" s="40" t="s">
        <v>11</v>
      </c>
      <c r="E24" s="41" t="s">
        <v>43</v>
      </c>
      <c r="F24" s="42">
        <v>10</v>
      </c>
      <c r="G24" s="42">
        <v>3.5</v>
      </c>
      <c r="H24" s="42">
        <v>0.04</v>
      </c>
      <c r="I24" s="42">
        <f t="shared" si="0"/>
        <v>1.4000000000000001</v>
      </c>
      <c r="J24" s="43">
        <f t="shared" si="1"/>
        <v>35</v>
      </c>
      <c r="K24" s="44"/>
      <c r="L24" s="45">
        <f>B24-C419</f>
        <v>310</v>
      </c>
    </row>
    <row r="25" spans="1:12" s="46" customFormat="1" ht="19.45" customHeight="1" x14ac:dyDescent="0.25">
      <c r="A25" s="39">
        <f t="shared" si="2"/>
        <v>23</v>
      </c>
      <c r="B25" s="40">
        <v>42320</v>
      </c>
      <c r="C25" s="40">
        <v>42320.5</v>
      </c>
      <c r="D25" s="40" t="s">
        <v>11</v>
      </c>
      <c r="E25" s="41" t="s">
        <v>43</v>
      </c>
      <c r="F25" s="42">
        <v>10</v>
      </c>
      <c r="G25" s="42">
        <v>3.5</v>
      </c>
      <c r="H25" s="42">
        <v>0.04</v>
      </c>
      <c r="I25" s="42">
        <f t="shared" si="0"/>
        <v>1.4000000000000001</v>
      </c>
      <c r="J25" s="43">
        <f t="shared" si="1"/>
        <v>35</v>
      </c>
      <c r="K25" s="44"/>
      <c r="L25" s="45">
        <f t="shared" si="3"/>
        <v>458.90000000000146</v>
      </c>
    </row>
    <row r="26" spans="1:12" s="46" customFormat="1" ht="19.45" customHeight="1" x14ac:dyDescent="0.25">
      <c r="A26" s="39">
        <f t="shared" si="2"/>
        <v>24</v>
      </c>
      <c r="B26" s="40">
        <v>42360</v>
      </c>
      <c r="C26" s="40">
        <v>42362.1</v>
      </c>
      <c r="D26" s="40" t="s">
        <v>11</v>
      </c>
      <c r="E26" s="41" t="s">
        <v>43</v>
      </c>
      <c r="F26" s="42">
        <v>10</v>
      </c>
      <c r="G26" s="42">
        <v>3.5</v>
      </c>
      <c r="H26" s="42">
        <v>0.04</v>
      </c>
      <c r="I26" s="42">
        <f t="shared" si="0"/>
        <v>1.4000000000000001</v>
      </c>
      <c r="J26" s="43">
        <f t="shared" si="1"/>
        <v>35</v>
      </c>
      <c r="K26" s="44"/>
      <c r="L26" s="45">
        <f t="shared" si="3"/>
        <v>39.5</v>
      </c>
    </row>
    <row r="27" spans="1:12" s="46" customFormat="1" ht="19.45" customHeight="1" x14ac:dyDescent="0.25">
      <c r="A27" s="39">
        <f t="shared" si="2"/>
        <v>25</v>
      </c>
      <c r="B27" s="40">
        <v>42700</v>
      </c>
      <c r="C27" s="40">
        <v>42702.1</v>
      </c>
      <c r="D27" s="40" t="s">
        <v>11</v>
      </c>
      <c r="E27" s="41" t="s">
        <v>43</v>
      </c>
      <c r="F27" s="42">
        <v>10</v>
      </c>
      <c r="G27" s="42">
        <v>3.5</v>
      </c>
      <c r="H27" s="42">
        <v>0.04</v>
      </c>
      <c r="I27" s="42">
        <f t="shared" si="0"/>
        <v>1.4000000000000001</v>
      </c>
      <c r="J27" s="43">
        <f t="shared" si="1"/>
        <v>35</v>
      </c>
      <c r="K27" s="44"/>
      <c r="L27" s="45">
        <f t="shared" si="3"/>
        <v>337.90000000000146</v>
      </c>
    </row>
    <row r="28" spans="1:12" s="46" customFormat="1" ht="19.45" customHeight="1" x14ac:dyDescent="0.25">
      <c r="A28" s="39">
        <f t="shared" si="2"/>
        <v>26</v>
      </c>
      <c r="B28" s="40">
        <v>42900</v>
      </c>
      <c r="C28" s="40">
        <v>42901</v>
      </c>
      <c r="D28" s="40" t="s">
        <v>11</v>
      </c>
      <c r="E28" s="41" t="s">
        <v>43</v>
      </c>
      <c r="F28" s="42">
        <v>10</v>
      </c>
      <c r="G28" s="42">
        <v>3.5</v>
      </c>
      <c r="H28" s="42">
        <v>0.04</v>
      </c>
      <c r="I28" s="42">
        <f t="shared" si="0"/>
        <v>1.4000000000000001</v>
      </c>
      <c r="J28" s="43">
        <f t="shared" si="1"/>
        <v>35</v>
      </c>
      <c r="K28" s="44"/>
      <c r="L28" s="45">
        <f t="shared" si="3"/>
        <v>197.90000000000146</v>
      </c>
    </row>
    <row r="29" spans="1:12" s="46" customFormat="1" ht="19.45" customHeight="1" x14ac:dyDescent="0.25">
      <c r="A29" s="39">
        <f t="shared" si="2"/>
        <v>27</v>
      </c>
      <c r="B29" s="40">
        <v>44100</v>
      </c>
      <c r="C29" s="40">
        <v>44100.3</v>
      </c>
      <c r="D29" s="40" t="s">
        <v>11</v>
      </c>
      <c r="E29" s="41" t="s">
        <v>43</v>
      </c>
      <c r="F29" s="42">
        <v>10</v>
      </c>
      <c r="G29" s="42">
        <v>3.5</v>
      </c>
      <c r="H29" s="42">
        <v>0.04</v>
      </c>
      <c r="I29" s="42">
        <f t="shared" si="0"/>
        <v>1.4000000000000001</v>
      </c>
      <c r="J29" s="43">
        <f t="shared" si="1"/>
        <v>35</v>
      </c>
      <c r="K29" s="44"/>
      <c r="L29" s="45">
        <f>B29-C420</f>
        <v>670</v>
      </c>
    </row>
    <row r="30" spans="1:12" s="46" customFormat="1" ht="19.45" customHeight="1" x14ac:dyDescent="0.25">
      <c r="A30" s="39">
        <f t="shared" si="2"/>
        <v>28</v>
      </c>
      <c r="B30" s="40">
        <v>44130</v>
      </c>
      <c r="C30" s="40">
        <v>44130.9</v>
      </c>
      <c r="D30" s="40" t="s">
        <v>11</v>
      </c>
      <c r="E30" s="41" t="s">
        <v>43</v>
      </c>
      <c r="F30" s="42">
        <v>10</v>
      </c>
      <c r="G30" s="42">
        <v>3.5</v>
      </c>
      <c r="H30" s="42">
        <v>0.04</v>
      </c>
      <c r="I30" s="42">
        <f t="shared" si="0"/>
        <v>1.4000000000000001</v>
      </c>
      <c r="J30" s="43">
        <f t="shared" si="1"/>
        <v>35</v>
      </c>
      <c r="K30" s="44"/>
      <c r="L30" s="45">
        <f t="shared" si="3"/>
        <v>29.69999999999709</v>
      </c>
    </row>
    <row r="31" spans="1:12" s="46" customFormat="1" ht="19.45" customHeight="1" x14ac:dyDescent="0.25">
      <c r="A31" s="39">
        <f t="shared" si="2"/>
        <v>29</v>
      </c>
      <c r="B31" s="40">
        <v>44160</v>
      </c>
      <c r="C31" s="40">
        <v>44160.45</v>
      </c>
      <c r="D31" s="40" t="s">
        <v>11</v>
      </c>
      <c r="E31" s="41" t="s">
        <v>43</v>
      </c>
      <c r="F31" s="42">
        <v>10</v>
      </c>
      <c r="G31" s="42">
        <v>3.5</v>
      </c>
      <c r="H31" s="42">
        <v>0.04</v>
      </c>
      <c r="I31" s="42">
        <f t="shared" si="0"/>
        <v>1.4000000000000001</v>
      </c>
      <c r="J31" s="43">
        <f t="shared" si="1"/>
        <v>35</v>
      </c>
      <c r="K31" s="44"/>
      <c r="L31" s="45">
        <f t="shared" si="3"/>
        <v>29.099999999998545</v>
      </c>
    </row>
    <row r="32" spans="1:12" s="46" customFormat="1" ht="19.45" customHeight="1" x14ac:dyDescent="0.25">
      <c r="A32" s="39">
        <f t="shared" si="2"/>
        <v>30</v>
      </c>
      <c r="B32" s="40">
        <v>44190</v>
      </c>
      <c r="C32" s="40">
        <v>44200.4</v>
      </c>
      <c r="D32" s="40" t="s">
        <v>11</v>
      </c>
      <c r="E32" s="41" t="s">
        <v>43</v>
      </c>
      <c r="F32" s="42">
        <v>15</v>
      </c>
      <c r="G32" s="42">
        <v>3.5</v>
      </c>
      <c r="H32" s="42">
        <v>0.04</v>
      </c>
      <c r="I32" s="42">
        <f t="shared" si="0"/>
        <v>2.1</v>
      </c>
      <c r="J32" s="43">
        <f t="shared" si="1"/>
        <v>52.5</v>
      </c>
      <c r="K32" s="44"/>
      <c r="L32" s="45">
        <f t="shared" si="3"/>
        <v>29.55000000000291</v>
      </c>
    </row>
    <row r="33" spans="1:12" s="46" customFormat="1" ht="19.45" customHeight="1" x14ac:dyDescent="0.25">
      <c r="A33" s="39">
        <f t="shared" si="2"/>
        <v>31</v>
      </c>
      <c r="B33" s="40">
        <v>44220</v>
      </c>
      <c r="C33" s="40">
        <v>44221.7</v>
      </c>
      <c r="D33" s="40" t="s">
        <v>11</v>
      </c>
      <c r="E33" s="41" t="s">
        <v>43</v>
      </c>
      <c r="F33" s="42">
        <v>10</v>
      </c>
      <c r="G33" s="42">
        <v>3.5</v>
      </c>
      <c r="H33" s="42">
        <v>0.04</v>
      </c>
      <c r="I33" s="42">
        <f t="shared" si="0"/>
        <v>1.4000000000000001</v>
      </c>
      <c r="J33" s="43">
        <f t="shared" si="1"/>
        <v>35</v>
      </c>
      <c r="K33" s="44"/>
      <c r="L33" s="45">
        <f t="shared" si="3"/>
        <v>19.599999999998545</v>
      </c>
    </row>
    <row r="34" spans="1:12" s="46" customFormat="1" ht="19.45" customHeight="1" x14ac:dyDescent="0.25">
      <c r="A34" s="39">
        <f t="shared" si="2"/>
        <v>32</v>
      </c>
      <c r="B34" s="40">
        <v>44250</v>
      </c>
      <c r="C34" s="40">
        <v>44252.2</v>
      </c>
      <c r="D34" s="40" t="s">
        <v>11</v>
      </c>
      <c r="E34" s="41" t="s">
        <v>43</v>
      </c>
      <c r="F34" s="42">
        <v>10</v>
      </c>
      <c r="G34" s="42">
        <v>3.5</v>
      </c>
      <c r="H34" s="42">
        <v>0.04</v>
      </c>
      <c r="I34" s="42">
        <f t="shared" si="0"/>
        <v>1.4000000000000001</v>
      </c>
      <c r="J34" s="43">
        <f t="shared" si="1"/>
        <v>35</v>
      </c>
      <c r="K34" s="44"/>
      <c r="L34" s="45">
        <f t="shared" si="3"/>
        <v>28.30000000000291</v>
      </c>
    </row>
    <row r="35" spans="1:12" s="46" customFormat="1" ht="19.45" customHeight="1" x14ac:dyDescent="0.25">
      <c r="A35" s="39">
        <f t="shared" si="2"/>
        <v>33</v>
      </c>
      <c r="B35" s="40">
        <v>44440</v>
      </c>
      <c r="C35" s="40">
        <v>44440.5</v>
      </c>
      <c r="D35" s="40" t="s">
        <v>11</v>
      </c>
      <c r="E35" s="41" t="s">
        <v>43</v>
      </c>
      <c r="F35" s="42">
        <v>10</v>
      </c>
      <c r="G35" s="42">
        <v>3.5</v>
      </c>
      <c r="H35" s="42">
        <v>0.04</v>
      </c>
      <c r="I35" s="42">
        <f t="shared" si="0"/>
        <v>1.4000000000000001</v>
      </c>
      <c r="J35" s="43">
        <f t="shared" si="1"/>
        <v>35</v>
      </c>
      <c r="K35" s="44"/>
      <c r="L35" s="45">
        <f t="shared" si="3"/>
        <v>187.80000000000291</v>
      </c>
    </row>
    <row r="36" spans="1:12" s="46" customFormat="1" ht="19.45" customHeight="1" x14ac:dyDescent="0.25">
      <c r="A36" s="39">
        <f t="shared" si="2"/>
        <v>34</v>
      </c>
      <c r="B36" s="40">
        <v>46180</v>
      </c>
      <c r="C36" s="40">
        <v>46183.1</v>
      </c>
      <c r="D36" s="40" t="s">
        <v>11</v>
      </c>
      <c r="E36" s="41" t="s">
        <v>43</v>
      </c>
      <c r="F36" s="42">
        <v>10</v>
      </c>
      <c r="G36" s="42">
        <v>3.5</v>
      </c>
      <c r="H36" s="42">
        <v>0.04</v>
      </c>
      <c r="I36" s="42">
        <f t="shared" si="0"/>
        <v>1.4000000000000001</v>
      </c>
      <c r="J36" s="43">
        <f t="shared" si="1"/>
        <v>35</v>
      </c>
      <c r="K36" s="44"/>
      <c r="L36" s="45">
        <f t="shared" si="3"/>
        <v>1739.5</v>
      </c>
    </row>
    <row r="37" spans="1:12" s="46" customFormat="1" ht="19.45" customHeight="1" x14ac:dyDescent="0.25">
      <c r="A37" s="39">
        <f t="shared" si="2"/>
        <v>35</v>
      </c>
      <c r="B37" s="40">
        <v>47490</v>
      </c>
      <c r="C37" s="40">
        <v>47505.2</v>
      </c>
      <c r="D37" s="40" t="s">
        <v>11</v>
      </c>
      <c r="E37" s="41" t="s">
        <v>43</v>
      </c>
      <c r="F37" s="42">
        <v>20</v>
      </c>
      <c r="G37" s="42">
        <v>4</v>
      </c>
      <c r="H37" s="42">
        <v>0.05</v>
      </c>
      <c r="I37" s="42">
        <f t="shared" si="0"/>
        <v>4</v>
      </c>
      <c r="J37" s="43">
        <f t="shared" si="1"/>
        <v>80</v>
      </c>
      <c r="K37" s="44"/>
      <c r="L37" s="45">
        <f>B37-C421</f>
        <v>790</v>
      </c>
    </row>
    <row r="38" spans="1:12" s="46" customFormat="1" ht="19.45" customHeight="1" x14ac:dyDescent="0.25">
      <c r="A38" s="39">
        <f t="shared" si="2"/>
        <v>36</v>
      </c>
      <c r="B38" s="40">
        <v>47940</v>
      </c>
      <c r="C38" s="40">
        <v>47940.5</v>
      </c>
      <c r="D38" s="40" t="s">
        <v>11</v>
      </c>
      <c r="E38" s="41" t="s">
        <v>43</v>
      </c>
      <c r="F38" s="42">
        <v>10</v>
      </c>
      <c r="G38" s="42">
        <v>3.5</v>
      </c>
      <c r="H38" s="42">
        <v>0.04</v>
      </c>
      <c r="I38" s="42">
        <f t="shared" si="0"/>
        <v>1.4000000000000001</v>
      </c>
      <c r="J38" s="43">
        <f t="shared" si="1"/>
        <v>35</v>
      </c>
      <c r="K38" s="44"/>
      <c r="L38" s="45">
        <f>B38-C422</f>
        <v>70</v>
      </c>
    </row>
    <row r="39" spans="1:12" s="46" customFormat="1" ht="19.45" customHeight="1" x14ac:dyDescent="0.25">
      <c r="A39" s="39">
        <f t="shared" si="2"/>
        <v>37</v>
      </c>
      <c r="B39" s="40">
        <v>48940</v>
      </c>
      <c r="C39" s="40">
        <v>48942.1</v>
      </c>
      <c r="D39" s="40" t="s">
        <v>11</v>
      </c>
      <c r="E39" s="41" t="s">
        <v>43</v>
      </c>
      <c r="F39" s="42">
        <v>10</v>
      </c>
      <c r="G39" s="42">
        <v>3.5</v>
      </c>
      <c r="H39" s="42">
        <v>0.04</v>
      </c>
      <c r="I39" s="42">
        <f t="shared" si="0"/>
        <v>1.4000000000000001</v>
      </c>
      <c r="J39" s="43">
        <f t="shared" si="1"/>
        <v>35</v>
      </c>
      <c r="K39" s="44"/>
      <c r="L39" s="45">
        <f>B39-C423</f>
        <v>790</v>
      </c>
    </row>
    <row r="40" spans="1:12" s="46" customFormat="1" ht="19.45" customHeight="1" x14ac:dyDescent="0.25">
      <c r="A40" s="39">
        <f t="shared" si="2"/>
        <v>38</v>
      </c>
      <c r="B40" s="40">
        <v>48960</v>
      </c>
      <c r="C40" s="40">
        <v>48963.199999999997</v>
      </c>
      <c r="D40" s="40" t="s">
        <v>11</v>
      </c>
      <c r="E40" s="41" t="s">
        <v>43</v>
      </c>
      <c r="F40" s="42">
        <v>10</v>
      </c>
      <c r="G40" s="42">
        <v>3.5</v>
      </c>
      <c r="H40" s="42">
        <v>0.04</v>
      </c>
      <c r="I40" s="42">
        <f t="shared" si="0"/>
        <v>1.4000000000000001</v>
      </c>
      <c r="J40" s="43">
        <f t="shared" si="1"/>
        <v>35</v>
      </c>
      <c r="K40" s="44"/>
      <c r="L40" s="45">
        <f t="shared" si="3"/>
        <v>17.900000000001455</v>
      </c>
    </row>
    <row r="41" spans="1:12" s="46" customFormat="1" ht="19.45" customHeight="1" x14ac:dyDescent="0.25">
      <c r="A41" s="39">
        <f t="shared" si="2"/>
        <v>39</v>
      </c>
      <c r="B41" s="40">
        <v>48980</v>
      </c>
      <c r="C41" s="40">
        <v>48983.5</v>
      </c>
      <c r="D41" s="40" t="s">
        <v>11</v>
      </c>
      <c r="E41" s="41" t="s">
        <v>43</v>
      </c>
      <c r="F41" s="42">
        <v>10</v>
      </c>
      <c r="G41" s="42">
        <v>3.5</v>
      </c>
      <c r="H41" s="42">
        <v>0.04</v>
      </c>
      <c r="I41" s="42">
        <f t="shared" si="0"/>
        <v>1.4000000000000001</v>
      </c>
      <c r="J41" s="43">
        <f t="shared" si="1"/>
        <v>35</v>
      </c>
      <c r="K41" s="44"/>
      <c r="L41" s="45">
        <f t="shared" si="3"/>
        <v>16.80000000000291</v>
      </c>
    </row>
    <row r="42" spans="1:12" s="46" customFormat="1" ht="19.45" customHeight="1" x14ac:dyDescent="0.25">
      <c r="A42" s="39">
        <f t="shared" si="2"/>
        <v>40</v>
      </c>
      <c r="B42" s="40">
        <v>49000</v>
      </c>
      <c r="C42" s="40">
        <v>49000.6</v>
      </c>
      <c r="D42" s="40" t="s">
        <v>11</v>
      </c>
      <c r="E42" s="41" t="s">
        <v>43</v>
      </c>
      <c r="F42" s="42">
        <v>10</v>
      </c>
      <c r="G42" s="42">
        <v>3.5</v>
      </c>
      <c r="H42" s="42">
        <v>0.04</v>
      </c>
      <c r="I42" s="42">
        <f t="shared" si="0"/>
        <v>1.4000000000000001</v>
      </c>
      <c r="J42" s="43">
        <f t="shared" si="1"/>
        <v>35</v>
      </c>
      <c r="K42" s="44"/>
      <c r="L42" s="45">
        <f t="shared" si="3"/>
        <v>16.5</v>
      </c>
    </row>
    <row r="43" spans="1:12" s="46" customFormat="1" ht="19.45" customHeight="1" x14ac:dyDescent="0.25">
      <c r="A43" s="39">
        <f t="shared" si="2"/>
        <v>41</v>
      </c>
      <c r="B43" s="40">
        <v>49120</v>
      </c>
      <c r="C43" s="40">
        <v>49125.5</v>
      </c>
      <c r="D43" s="40" t="s">
        <v>11</v>
      </c>
      <c r="E43" s="41" t="s">
        <v>43</v>
      </c>
      <c r="F43" s="42">
        <v>10</v>
      </c>
      <c r="G43" s="42">
        <v>3.5</v>
      </c>
      <c r="H43" s="42">
        <v>0.04</v>
      </c>
      <c r="I43" s="42">
        <f t="shared" si="0"/>
        <v>1.4000000000000001</v>
      </c>
      <c r="J43" s="43">
        <f t="shared" si="1"/>
        <v>35</v>
      </c>
      <c r="K43" s="44"/>
      <c r="L43" s="45">
        <f t="shared" si="3"/>
        <v>119.40000000000146</v>
      </c>
    </row>
    <row r="44" spans="1:12" s="46" customFormat="1" ht="19.45" customHeight="1" x14ac:dyDescent="0.25">
      <c r="A44" s="39">
        <f t="shared" si="2"/>
        <v>42</v>
      </c>
      <c r="B44" s="40">
        <v>49300</v>
      </c>
      <c r="C44" s="40">
        <v>49302.2</v>
      </c>
      <c r="D44" s="40" t="s">
        <v>11</v>
      </c>
      <c r="E44" s="41" t="s">
        <v>43</v>
      </c>
      <c r="F44" s="42">
        <v>10</v>
      </c>
      <c r="G44" s="42">
        <v>3.5</v>
      </c>
      <c r="H44" s="42">
        <v>0.04</v>
      </c>
      <c r="I44" s="42">
        <f t="shared" si="0"/>
        <v>1.4000000000000001</v>
      </c>
      <c r="J44" s="43">
        <f t="shared" si="1"/>
        <v>35</v>
      </c>
      <c r="K44" s="44"/>
      <c r="L44" s="45">
        <f t="shared" si="3"/>
        <v>174.5</v>
      </c>
    </row>
    <row r="45" spans="1:12" s="46" customFormat="1" ht="19.45" customHeight="1" x14ac:dyDescent="0.25">
      <c r="A45" s="39">
        <f t="shared" si="2"/>
        <v>43</v>
      </c>
      <c r="B45" s="40">
        <v>49380</v>
      </c>
      <c r="C45" s="40">
        <v>49381.1</v>
      </c>
      <c r="D45" s="40" t="s">
        <v>11</v>
      </c>
      <c r="E45" s="41" t="s">
        <v>43</v>
      </c>
      <c r="F45" s="42">
        <v>10</v>
      </c>
      <c r="G45" s="42">
        <v>3.5</v>
      </c>
      <c r="H45" s="42">
        <v>0.04</v>
      </c>
      <c r="I45" s="42">
        <f t="shared" si="0"/>
        <v>1.4000000000000001</v>
      </c>
      <c r="J45" s="43">
        <f t="shared" si="1"/>
        <v>35</v>
      </c>
      <c r="K45" s="44"/>
      <c r="L45" s="45">
        <f t="shared" si="3"/>
        <v>77.80000000000291</v>
      </c>
    </row>
    <row r="46" spans="1:12" s="46" customFormat="1" ht="19.45" customHeight="1" x14ac:dyDescent="0.25">
      <c r="A46" s="39">
        <f t="shared" si="2"/>
        <v>44</v>
      </c>
      <c r="B46" s="40">
        <v>49400</v>
      </c>
      <c r="C46" s="40">
        <v>49402.1</v>
      </c>
      <c r="D46" s="40" t="s">
        <v>11</v>
      </c>
      <c r="E46" s="41" t="s">
        <v>43</v>
      </c>
      <c r="F46" s="42">
        <v>10</v>
      </c>
      <c r="G46" s="42">
        <v>3.5</v>
      </c>
      <c r="H46" s="42">
        <v>0.04</v>
      </c>
      <c r="I46" s="42">
        <f t="shared" si="0"/>
        <v>1.4000000000000001</v>
      </c>
      <c r="J46" s="43">
        <f t="shared" si="1"/>
        <v>35</v>
      </c>
      <c r="K46" s="44"/>
      <c r="L46" s="45">
        <f t="shared" si="3"/>
        <v>18.900000000001455</v>
      </c>
    </row>
    <row r="47" spans="1:12" s="46" customFormat="1" ht="19.45" customHeight="1" x14ac:dyDescent="0.25">
      <c r="A47" s="39">
        <f t="shared" si="2"/>
        <v>45</v>
      </c>
      <c r="B47" s="40">
        <v>49480</v>
      </c>
      <c r="C47" s="40">
        <v>49484.2</v>
      </c>
      <c r="D47" s="40" t="s">
        <v>11</v>
      </c>
      <c r="E47" s="41" t="s">
        <v>43</v>
      </c>
      <c r="F47" s="42">
        <v>10</v>
      </c>
      <c r="G47" s="42">
        <v>3.5</v>
      </c>
      <c r="H47" s="42">
        <v>0.04</v>
      </c>
      <c r="I47" s="42">
        <f t="shared" si="0"/>
        <v>1.4000000000000001</v>
      </c>
      <c r="J47" s="43">
        <f t="shared" si="1"/>
        <v>35</v>
      </c>
      <c r="K47" s="44"/>
      <c r="L47" s="45">
        <f t="shared" si="3"/>
        <v>77.900000000001455</v>
      </c>
    </row>
    <row r="48" spans="1:12" s="46" customFormat="1" ht="19.45" customHeight="1" x14ac:dyDescent="0.25">
      <c r="A48" s="39">
        <f t="shared" si="2"/>
        <v>46</v>
      </c>
      <c r="B48" s="40">
        <v>49560</v>
      </c>
      <c r="C48" s="40">
        <v>49563.1</v>
      </c>
      <c r="D48" s="40" t="s">
        <v>11</v>
      </c>
      <c r="E48" s="41" t="s">
        <v>43</v>
      </c>
      <c r="F48" s="42">
        <v>10</v>
      </c>
      <c r="G48" s="42">
        <v>3.5</v>
      </c>
      <c r="H48" s="42">
        <v>0.04</v>
      </c>
      <c r="I48" s="42">
        <f t="shared" si="0"/>
        <v>1.4000000000000001</v>
      </c>
      <c r="J48" s="43">
        <f t="shared" si="1"/>
        <v>35</v>
      </c>
      <c r="K48" s="44"/>
      <c r="L48" s="45">
        <f t="shared" si="3"/>
        <v>75.80000000000291</v>
      </c>
    </row>
    <row r="49" spans="1:12" s="46" customFormat="1" ht="19.45" customHeight="1" x14ac:dyDescent="0.25">
      <c r="A49" s="39">
        <f t="shared" si="2"/>
        <v>47</v>
      </c>
      <c r="B49" s="40">
        <v>49900</v>
      </c>
      <c r="C49" s="40">
        <v>49902.5</v>
      </c>
      <c r="D49" s="40" t="s">
        <v>11</v>
      </c>
      <c r="E49" s="41" t="s">
        <v>43</v>
      </c>
      <c r="F49" s="42">
        <v>10</v>
      </c>
      <c r="G49" s="42">
        <v>4</v>
      </c>
      <c r="H49" s="42">
        <v>0.06</v>
      </c>
      <c r="I49" s="42">
        <f t="shared" si="0"/>
        <v>2.4</v>
      </c>
      <c r="J49" s="43">
        <f t="shared" si="1"/>
        <v>40</v>
      </c>
      <c r="K49" s="44"/>
      <c r="L49" s="45">
        <f t="shared" si="3"/>
        <v>336.90000000000146</v>
      </c>
    </row>
    <row r="50" spans="1:12" s="46" customFormat="1" ht="19.45" customHeight="1" x14ac:dyDescent="0.25">
      <c r="A50" s="39">
        <f t="shared" si="2"/>
        <v>48</v>
      </c>
      <c r="B50" s="40">
        <v>50000</v>
      </c>
      <c r="C50" s="40">
        <v>50012.5</v>
      </c>
      <c r="D50" s="40" t="s">
        <v>11</v>
      </c>
      <c r="E50" s="41" t="s">
        <v>43</v>
      </c>
      <c r="F50" s="42">
        <v>15</v>
      </c>
      <c r="G50" s="42">
        <v>3.5</v>
      </c>
      <c r="H50" s="42">
        <v>0.04</v>
      </c>
      <c r="I50" s="42">
        <f t="shared" si="0"/>
        <v>2.1</v>
      </c>
      <c r="J50" s="43">
        <f t="shared" si="1"/>
        <v>52.5</v>
      </c>
      <c r="K50" s="44"/>
      <c r="L50" s="45">
        <f t="shared" si="3"/>
        <v>97.5</v>
      </c>
    </row>
    <row r="51" spans="1:12" s="46" customFormat="1" ht="19.45" customHeight="1" x14ac:dyDescent="0.25">
      <c r="A51" s="39">
        <f t="shared" si="2"/>
        <v>49</v>
      </c>
      <c r="B51" s="40">
        <v>50100</v>
      </c>
      <c r="C51" s="40">
        <v>50101</v>
      </c>
      <c r="D51" s="40" t="s">
        <v>11</v>
      </c>
      <c r="E51" s="41" t="s">
        <v>43</v>
      </c>
      <c r="F51" s="42">
        <v>10</v>
      </c>
      <c r="G51" s="42">
        <v>3.5</v>
      </c>
      <c r="H51" s="42">
        <v>0.04</v>
      </c>
      <c r="I51" s="42">
        <f t="shared" si="0"/>
        <v>1.4000000000000001</v>
      </c>
      <c r="J51" s="43">
        <f t="shared" si="1"/>
        <v>35</v>
      </c>
      <c r="K51" s="44"/>
      <c r="L51" s="45">
        <f t="shared" si="3"/>
        <v>87.5</v>
      </c>
    </row>
    <row r="52" spans="1:12" s="46" customFormat="1" ht="19.45" customHeight="1" x14ac:dyDescent="0.25">
      <c r="A52" s="39">
        <f t="shared" si="2"/>
        <v>50</v>
      </c>
      <c r="B52" s="40">
        <v>50120</v>
      </c>
      <c r="C52" s="40">
        <v>50121.1</v>
      </c>
      <c r="D52" s="40" t="s">
        <v>11</v>
      </c>
      <c r="E52" s="41" t="s">
        <v>43</v>
      </c>
      <c r="F52" s="42">
        <v>10</v>
      </c>
      <c r="G52" s="42">
        <v>3.5</v>
      </c>
      <c r="H52" s="42">
        <v>0.04</v>
      </c>
      <c r="I52" s="42">
        <f t="shared" si="0"/>
        <v>1.4000000000000001</v>
      </c>
      <c r="J52" s="43">
        <f t="shared" si="1"/>
        <v>35</v>
      </c>
      <c r="K52" s="44"/>
      <c r="L52" s="45">
        <f t="shared" si="3"/>
        <v>19</v>
      </c>
    </row>
    <row r="53" spans="1:12" s="46" customFormat="1" ht="19.45" customHeight="1" x14ac:dyDescent="0.25">
      <c r="A53" s="39">
        <f t="shared" si="2"/>
        <v>51</v>
      </c>
      <c r="B53" s="40">
        <v>50340</v>
      </c>
      <c r="C53" s="40">
        <v>50342.6</v>
      </c>
      <c r="D53" s="40" t="s">
        <v>11</v>
      </c>
      <c r="E53" s="41" t="s">
        <v>43</v>
      </c>
      <c r="F53" s="42">
        <v>10</v>
      </c>
      <c r="G53" s="42">
        <v>3.5</v>
      </c>
      <c r="H53" s="42">
        <v>0.04</v>
      </c>
      <c r="I53" s="42">
        <f t="shared" si="0"/>
        <v>1.4000000000000001</v>
      </c>
      <c r="J53" s="43">
        <f t="shared" si="1"/>
        <v>35</v>
      </c>
      <c r="K53" s="44"/>
      <c r="L53" s="45">
        <f t="shared" si="3"/>
        <v>218.90000000000146</v>
      </c>
    </row>
    <row r="54" spans="1:12" s="46" customFormat="1" ht="19.45" customHeight="1" x14ac:dyDescent="0.25">
      <c r="A54" s="39">
        <f t="shared" si="2"/>
        <v>52</v>
      </c>
      <c r="B54" s="40">
        <v>50400</v>
      </c>
      <c r="C54" s="40">
        <v>50401.1</v>
      </c>
      <c r="D54" s="40" t="s">
        <v>11</v>
      </c>
      <c r="E54" s="41" t="s">
        <v>43</v>
      </c>
      <c r="F54" s="42">
        <v>10</v>
      </c>
      <c r="G54" s="42">
        <v>3.5</v>
      </c>
      <c r="H54" s="42">
        <v>0.04</v>
      </c>
      <c r="I54" s="42">
        <f t="shared" si="0"/>
        <v>1.4000000000000001</v>
      </c>
      <c r="J54" s="43">
        <f t="shared" si="1"/>
        <v>35</v>
      </c>
      <c r="K54" s="44"/>
      <c r="L54" s="45">
        <f t="shared" si="3"/>
        <v>57.400000000001455</v>
      </c>
    </row>
    <row r="55" spans="1:12" s="46" customFormat="1" ht="19.45" customHeight="1" x14ac:dyDescent="0.25">
      <c r="A55" s="39">
        <f t="shared" si="2"/>
        <v>53</v>
      </c>
      <c r="B55" s="40">
        <v>50820</v>
      </c>
      <c r="C55" s="40">
        <v>50825.1</v>
      </c>
      <c r="D55" s="40" t="s">
        <v>11</v>
      </c>
      <c r="E55" s="41" t="s">
        <v>43</v>
      </c>
      <c r="F55" s="42">
        <v>10</v>
      </c>
      <c r="G55" s="42">
        <v>3.5</v>
      </c>
      <c r="H55" s="42">
        <v>0.04</v>
      </c>
      <c r="I55" s="42">
        <f t="shared" si="0"/>
        <v>1.4000000000000001</v>
      </c>
      <c r="J55" s="43">
        <f t="shared" si="1"/>
        <v>35</v>
      </c>
      <c r="K55" s="44"/>
      <c r="L55" s="45">
        <f t="shared" si="3"/>
        <v>418.90000000000146</v>
      </c>
    </row>
    <row r="56" spans="1:12" s="46" customFormat="1" ht="19.45" customHeight="1" x14ac:dyDescent="0.25">
      <c r="A56" s="39">
        <f t="shared" si="2"/>
        <v>54</v>
      </c>
      <c r="B56" s="40">
        <v>50900</v>
      </c>
      <c r="C56" s="40">
        <v>50911.6</v>
      </c>
      <c r="D56" s="40" t="s">
        <v>11</v>
      </c>
      <c r="E56" s="41" t="s">
        <v>43</v>
      </c>
      <c r="F56" s="42">
        <v>15</v>
      </c>
      <c r="G56" s="42">
        <v>3.5</v>
      </c>
      <c r="H56" s="42">
        <v>0.04</v>
      </c>
      <c r="I56" s="42">
        <f t="shared" si="0"/>
        <v>2.1</v>
      </c>
      <c r="J56" s="43">
        <f t="shared" si="1"/>
        <v>52.5</v>
      </c>
      <c r="K56" s="44"/>
      <c r="L56" s="45">
        <f t="shared" si="3"/>
        <v>74.900000000001455</v>
      </c>
    </row>
    <row r="57" spans="1:12" s="46" customFormat="1" ht="19.45" customHeight="1" x14ac:dyDescent="0.25">
      <c r="A57" s="39">
        <f t="shared" si="2"/>
        <v>55</v>
      </c>
      <c r="B57" s="40">
        <v>51640</v>
      </c>
      <c r="C57" s="40">
        <v>51644.4</v>
      </c>
      <c r="D57" s="40" t="s">
        <v>11</v>
      </c>
      <c r="E57" s="41" t="s">
        <v>43</v>
      </c>
      <c r="F57" s="42">
        <v>10</v>
      </c>
      <c r="G57" s="42">
        <v>3.5</v>
      </c>
      <c r="H57" s="42">
        <v>0.04</v>
      </c>
      <c r="I57" s="42">
        <f t="shared" si="0"/>
        <v>1.4000000000000001</v>
      </c>
      <c r="J57" s="43">
        <f t="shared" si="1"/>
        <v>35</v>
      </c>
      <c r="K57" s="44"/>
      <c r="L57" s="45">
        <f t="shared" si="3"/>
        <v>728.40000000000146</v>
      </c>
    </row>
    <row r="58" spans="1:12" s="46" customFormat="1" ht="19.45" customHeight="1" x14ac:dyDescent="0.25">
      <c r="A58" s="39">
        <f t="shared" si="2"/>
        <v>56</v>
      </c>
      <c r="B58" s="40">
        <v>52400</v>
      </c>
      <c r="C58" s="40">
        <v>52401.5</v>
      </c>
      <c r="D58" s="40" t="s">
        <v>11</v>
      </c>
      <c r="E58" s="41" t="s">
        <v>43</v>
      </c>
      <c r="F58" s="42">
        <v>10</v>
      </c>
      <c r="G58" s="42">
        <v>3.5</v>
      </c>
      <c r="H58" s="42">
        <v>0.04</v>
      </c>
      <c r="I58" s="42">
        <f t="shared" si="0"/>
        <v>1.4000000000000001</v>
      </c>
      <c r="J58" s="43">
        <f t="shared" si="1"/>
        <v>35</v>
      </c>
      <c r="K58" s="44"/>
      <c r="L58" s="45">
        <f t="shared" si="3"/>
        <v>755.59999999999854</v>
      </c>
    </row>
    <row r="59" spans="1:12" s="46" customFormat="1" ht="19.45" customHeight="1" x14ac:dyDescent="0.25">
      <c r="A59" s="39">
        <f t="shared" si="2"/>
        <v>57</v>
      </c>
      <c r="B59" s="40">
        <v>52600</v>
      </c>
      <c r="C59" s="40">
        <v>52602.1</v>
      </c>
      <c r="D59" s="40" t="s">
        <v>11</v>
      </c>
      <c r="E59" s="41" t="s">
        <v>43</v>
      </c>
      <c r="F59" s="42">
        <v>10</v>
      </c>
      <c r="G59" s="42">
        <v>3.5</v>
      </c>
      <c r="H59" s="42">
        <v>0.04</v>
      </c>
      <c r="I59" s="42">
        <f t="shared" si="0"/>
        <v>1.4000000000000001</v>
      </c>
      <c r="J59" s="43">
        <f t="shared" si="1"/>
        <v>35</v>
      </c>
      <c r="K59" s="44"/>
      <c r="L59" s="45">
        <f t="shared" si="3"/>
        <v>198.5</v>
      </c>
    </row>
    <row r="60" spans="1:12" s="46" customFormat="1" ht="19.45" customHeight="1" x14ac:dyDescent="0.25">
      <c r="A60" s="39">
        <f t="shared" si="2"/>
        <v>58</v>
      </c>
      <c r="B60" s="40">
        <v>52780</v>
      </c>
      <c r="C60" s="40">
        <v>52783.1</v>
      </c>
      <c r="D60" s="40" t="s">
        <v>11</v>
      </c>
      <c r="E60" s="41" t="s">
        <v>43</v>
      </c>
      <c r="F60" s="42">
        <v>10</v>
      </c>
      <c r="G60" s="42">
        <v>3.5</v>
      </c>
      <c r="H60" s="42">
        <v>0.04</v>
      </c>
      <c r="I60" s="42">
        <f t="shared" si="0"/>
        <v>1.4000000000000001</v>
      </c>
      <c r="J60" s="43">
        <f t="shared" si="1"/>
        <v>35</v>
      </c>
      <c r="K60" s="44"/>
      <c r="L60" s="45">
        <f t="shared" si="3"/>
        <v>177.90000000000146</v>
      </c>
    </row>
    <row r="61" spans="1:12" s="46" customFormat="1" ht="19.45" customHeight="1" x14ac:dyDescent="0.25">
      <c r="A61" s="39">
        <f t="shared" si="2"/>
        <v>59</v>
      </c>
      <c r="B61" s="40">
        <v>53360</v>
      </c>
      <c r="C61" s="40">
        <v>53362.1</v>
      </c>
      <c r="D61" s="40" t="s">
        <v>11</v>
      </c>
      <c r="E61" s="41" t="s">
        <v>43</v>
      </c>
      <c r="F61" s="42">
        <v>10</v>
      </c>
      <c r="G61" s="42">
        <v>3.5</v>
      </c>
      <c r="H61" s="42">
        <v>0.04</v>
      </c>
      <c r="I61" s="42">
        <f t="shared" si="0"/>
        <v>1.4000000000000001</v>
      </c>
      <c r="J61" s="43">
        <f t="shared" si="1"/>
        <v>35</v>
      </c>
      <c r="K61" s="44"/>
      <c r="L61" s="45">
        <f t="shared" si="3"/>
        <v>576.90000000000146</v>
      </c>
    </row>
    <row r="62" spans="1:12" s="46" customFormat="1" ht="19.45" customHeight="1" x14ac:dyDescent="0.25">
      <c r="A62" s="39">
        <f t="shared" si="2"/>
        <v>60</v>
      </c>
      <c r="B62" s="40">
        <v>53500</v>
      </c>
      <c r="C62" s="40">
        <v>53500.7</v>
      </c>
      <c r="D62" s="40" t="s">
        <v>11</v>
      </c>
      <c r="E62" s="41" t="s">
        <v>43</v>
      </c>
      <c r="F62" s="42">
        <v>10</v>
      </c>
      <c r="G62" s="42">
        <v>3.5</v>
      </c>
      <c r="H62" s="42">
        <v>0.04</v>
      </c>
      <c r="I62" s="42">
        <f t="shared" si="0"/>
        <v>1.4000000000000001</v>
      </c>
      <c r="J62" s="43">
        <f t="shared" si="1"/>
        <v>35</v>
      </c>
      <c r="K62" s="44"/>
      <c r="L62" s="45">
        <f t="shared" si="3"/>
        <v>137.90000000000146</v>
      </c>
    </row>
    <row r="63" spans="1:12" s="46" customFormat="1" ht="19.45" customHeight="1" x14ac:dyDescent="0.25">
      <c r="A63" s="39">
        <f t="shared" si="2"/>
        <v>61</v>
      </c>
      <c r="B63" s="40">
        <v>53600</v>
      </c>
      <c r="C63" s="40">
        <v>53601.599999999999</v>
      </c>
      <c r="D63" s="40" t="s">
        <v>11</v>
      </c>
      <c r="E63" s="41" t="s">
        <v>43</v>
      </c>
      <c r="F63" s="42">
        <v>10</v>
      </c>
      <c r="G63" s="42">
        <v>3.5</v>
      </c>
      <c r="H63" s="42">
        <v>0.04</v>
      </c>
      <c r="I63" s="42">
        <f t="shared" si="0"/>
        <v>1.4000000000000001</v>
      </c>
      <c r="J63" s="43">
        <f t="shared" si="1"/>
        <v>35</v>
      </c>
      <c r="K63" s="44"/>
      <c r="L63" s="45">
        <f t="shared" ref="L63:L122" si="4">B63-C62</f>
        <v>99.30000000000291</v>
      </c>
    </row>
    <row r="64" spans="1:12" s="46" customFormat="1" ht="19.45" customHeight="1" x14ac:dyDescent="0.25">
      <c r="A64" s="39">
        <f t="shared" si="2"/>
        <v>62</v>
      </c>
      <c r="B64" s="40">
        <v>53830</v>
      </c>
      <c r="C64" s="40">
        <v>53831.1</v>
      </c>
      <c r="D64" s="40" t="s">
        <v>11</v>
      </c>
      <c r="E64" s="41" t="s">
        <v>43</v>
      </c>
      <c r="F64" s="42">
        <v>10</v>
      </c>
      <c r="G64" s="42">
        <v>3.5</v>
      </c>
      <c r="H64" s="42">
        <v>0.04</v>
      </c>
      <c r="I64" s="42">
        <f t="shared" si="0"/>
        <v>1.4000000000000001</v>
      </c>
      <c r="J64" s="43">
        <f t="shared" si="1"/>
        <v>35</v>
      </c>
      <c r="K64" s="44"/>
      <c r="L64" s="45">
        <f t="shared" si="4"/>
        <v>228.40000000000146</v>
      </c>
    </row>
    <row r="65" spans="1:12" s="46" customFormat="1" ht="19.45" customHeight="1" x14ac:dyDescent="0.25">
      <c r="A65" s="39">
        <f t="shared" si="2"/>
        <v>63</v>
      </c>
      <c r="B65" s="40">
        <v>53850</v>
      </c>
      <c r="C65" s="40">
        <v>53852.1</v>
      </c>
      <c r="D65" s="40" t="s">
        <v>11</v>
      </c>
      <c r="E65" s="41" t="s">
        <v>43</v>
      </c>
      <c r="F65" s="42">
        <v>10</v>
      </c>
      <c r="G65" s="42">
        <v>3.5</v>
      </c>
      <c r="H65" s="42">
        <v>0.04</v>
      </c>
      <c r="I65" s="42">
        <f t="shared" si="0"/>
        <v>1.4000000000000001</v>
      </c>
      <c r="J65" s="43">
        <f t="shared" si="1"/>
        <v>35</v>
      </c>
      <c r="K65" s="44"/>
      <c r="L65" s="45">
        <f t="shared" si="4"/>
        <v>18.900000000001455</v>
      </c>
    </row>
    <row r="66" spans="1:12" s="46" customFormat="1" ht="19.45" customHeight="1" x14ac:dyDescent="0.25">
      <c r="A66" s="39">
        <f t="shared" si="2"/>
        <v>64</v>
      </c>
      <c r="B66" s="40">
        <v>53920</v>
      </c>
      <c r="C66" s="40">
        <v>53922.1</v>
      </c>
      <c r="D66" s="40" t="s">
        <v>11</v>
      </c>
      <c r="E66" s="41" t="s">
        <v>43</v>
      </c>
      <c r="F66" s="42">
        <v>10</v>
      </c>
      <c r="G66" s="42">
        <v>3.5</v>
      </c>
      <c r="H66" s="42">
        <v>0.04</v>
      </c>
      <c r="I66" s="42">
        <f t="shared" si="0"/>
        <v>1.4000000000000001</v>
      </c>
      <c r="J66" s="43">
        <f t="shared" si="1"/>
        <v>35</v>
      </c>
      <c r="K66" s="44"/>
      <c r="L66" s="45">
        <f t="shared" si="4"/>
        <v>67.900000000001455</v>
      </c>
    </row>
    <row r="67" spans="1:12" s="46" customFormat="1" ht="19.45" customHeight="1" x14ac:dyDescent="0.25">
      <c r="A67" s="39">
        <f t="shared" si="2"/>
        <v>65</v>
      </c>
      <c r="B67" s="40">
        <v>54000</v>
      </c>
      <c r="C67" s="40">
        <v>54000.5</v>
      </c>
      <c r="D67" s="40" t="s">
        <v>11</v>
      </c>
      <c r="E67" s="41" t="s">
        <v>43</v>
      </c>
      <c r="F67" s="42">
        <v>10</v>
      </c>
      <c r="G67" s="42">
        <v>3.5</v>
      </c>
      <c r="H67" s="42">
        <v>0.04</v>
      </c>
      <c r="I67" s="42">
        <f t="shared" ref="I67:I130" si="5">PRODUCT(F67:H67)</f>
        <v>1.4000000000000001</v>
      </c>
      <c r="J67" s="43">
        <f t="shared" ref="J67:J130" si="6">G67*F67</f>
        <v>35</v>
      </c>
      <c r="K67" s="44"/>
      <c r="L67" s="45">
        <f t="shared" si="4"/>
        <v>77.900000000001455</v>
      </c>
    </row>
    <row r="68" spans="1:12" s="46" customFormat="1" ht="19.45" customHeight="1" x14ac:dyDescent="0.25">
      <c r="A68" s="39">
        <f t="shared" ref="A68:A131" si="7">A67+1</f>
        <v>66</v>
      </c>
      <c r="B68" s="40">
        <v>54425</v>
      </c>
      <c r="C68" s="40">
        <v>54426.1</v>
      </c>
      <c r="D68" s="40" t="s">
        <v>11</v>
      </c>
      <c r="E68" s="41" t="s">
        <v>43</v>
      </c>
      <c r="F68" s="42">
        <v>10</v>
      </c>
      <c r="G68" s="42">
        <v>3.5</v>
      </c>
      <c r="H68" s="42">
        <v>0.04</v>
      </c>
      <c r="I68" s="42">
        <f t="shared" si="5"/>
        <v>1.4000000000000001</v>
      </c>
      <c r="J68" s="43">
        <f t="shared" si="6"/>
        <v>35</v>
      </c>
      <c r="K68" s="44"/>
      <c r="L68" s="45">
        <f t="shared" si="4"/>
        <v>424.5</v>
      </c>
    </row>
    <row r="69" spans="1:12" s="46" customFormat="1" ht="19.45" customHeight="1" x14ac:dyDescent="0.25">
      <c r="A69" s="39">
        <f t="shared" si="7"/>
        <v>67</v>
      </c>
      <c r="B69" s="40">
        <v>55100</v>
      </c>
      <c r="C69" s="40">
        <v>55100.5</v>
      </c>
      <c r="D69" s="40" t="s">
        <v>11</v>
      </c>
      <c r="E69" s="41" t="s">
        <v>43</v>
      </c>
      <c r="F69" s="42">
        <v>10</v>
      </c>
      <c r="G69" s="42">
        <v>3.5</v>
      </c>
      <c r="H69" s="42">
        <v>0.04</v>
      </c>
      <c r="I69" s="42">
        <f t="shared" si="5"/>
        <v>1.4000000000000001</v>
      </c>
      <c r="J69" s="43">
        <f t="shared" si="6"/>
        <v>35</v>
      </c>
      <c r="K69" s="44"/>
      <c r="L69" s="45">
        <f t="shared" si="4"/>
        <v>673.90000000000146</v>
      </c>
    </row>
    <row r="70" spans="1:12" s="46" customFormat="1" ht="19.45" customHeight="1" x14ac:dyDescent="0.25">
      <c r="A70" s="39">
        <f t="shared" si="7"/>
        <v>68</v>
      </c>
      <c r="B70" s="40">
        <v>55580</v>
      </c>
      <c r="C70" s="40">
        <v>55581.2</v>
      </c>
      <c r="D70" s="40" t="s">
        <v>11</v>
      </c>
      <c r="E70" s="41" t="s">
        <v>43</v>
      </c>
      <c r="F70" s="42">
        <v>10</v>
      </c>
      <c r="G70" s="42">
        <v>3.5</v>
      </c>
      <c r="H70" s="42">
        <v>0.04</v>
      </c>
      <c r="I70" s="42">
        <f t="shared" si="5"/>
        <v>1.4000000000000001</v>
      </c>
      <c r="J70" s="43">
        <f t="shared" si="6"/>
        <v>35</v>
      </c>
      <c r="K70" s="44"/>
      <c r="L70" s="45">
        <f t="shared" si="4"/>
        <v>479.5</v>
      </c>
    </row>
    <row r="71" spans="1:12" s="46" customFormat="1" ht="19.45" customHeight="1" x14ac:dyDescent="0.25">
      <c r="A71" s="39">
        <f t="shared" si="7"/>
        <v>69</v>
      </c>
      <c r="B71" s="40">
        <v>55860</v>
      </c>
      <c r="C71" s="40">
        <v>55861.1</v>
      </c>
      <c r="D71" s="40" t="s">
        <v>11</v>
      </c>
      <c r="E71" s="41" t="s">
        <v>43</v>
      </c>
      <c r="F71" s="42">
        <v>10</v>
      </c>
      <c r="G71" s="42">
        <v>3.5</v>
      </c>
      <c r="H71" s="42">
        <v>0.04</v>
      </c>
      <c r="I71" s="42">
        <f t="shared" si="5"/>
        <v>1.4000000000000001</v>
      </c>
      <c r="J71" s="43">
        <f t="shared" si="6"/>
        <v>35</v>
      </c>
      <c r="K71" s="44"/>
      <c r="L71" s="45">
        <f t="shared" si="4"/>
        <v>278.80000000000291</v>
      </c>
    </row>
    <row r="72" spans="1:12" s="46" customFormat="1" ht="19.45" customHeight="1" x14ac:dyDescent="0.25">
      <c r="A72" s="39">
        <f t="shared" si="7"/>
        <v>70</v>
      </c>
      <c r="B72" s="40">
        <v>55920</v>
      </c>
      <c r="C72" s="40">
        <v>55921.2</v>
      </c>
      <c r="D72" s="40" t="s">
        <v>11</v>
      </c>
      <c r="E72" s="41" t="s">
        <v>43</v>
      </c>
      <c r="F72" s="42">
        <v>10</v>
      </c>
      <c r="G72" s="42">
        <v>3.5</v>
      </c>
      <c r="H72" s="42">
        <v>0.04</v>
      </c>
      <c r="I72" s="42">
        <f t="shared" si="5"/>
        <v>1.4000000000000001</v>
      </c>
      <c r="J72" s="43">
        <f t="shared" si="6"/>
        <v>35</v>
      </c>
      <c r="K72" s="44"/>
      <c r="L72" s="45">
        <f t="shared" si="4"/>
        <v>58.900000000001455</v>
      </c>
    </row>
    <row r="73" spans="1:12" s="46" customFormat="1" ht="19.45" customHeight="1" x14ac:dyDescent="0.25">
      <c r="A73" s="39">
        <f t="shared" si="7"/>
        <v>71</v>
      </c>
      <c r="B73" s="40">
        <v>56000</v>
      </c>
      <c r="C73" s="40">
        <v>56000.7</v>
      </c>
      <c r="D73" s="40" t="s">
        <v>11</v>
      </c>
      <c r="E73" s="41" t="s">
        <v>43</v>
      </c>
      <c r="F73" s="42">
        <v>10</v>
      </c>
      <c r="G73" s="42">
        <v>3.5</v>
      </c>
      <c r="H73" s="42">
        <v>0.04</v>
      </c>
      <c r="I73" s="42">
        <f t="shared" si="5"/>
        <v>1.4000000000000001</v>
      </c>
      <c r="J73" s="43">
        <f t="shared" si="6"/>
        <v>35</v>
      </c>
      <c r="K73" s="44"/>
      <c r="L73" s="45">
        <f t="shared" si="4"/>
        <v>78.80000000000291</v>
      </c>
    </row>
    <row r="74" spans="1:12" s="46" customFormat="1" ht="19.45" customHeight="1" x14ac:dyDescent="0.25">
      <c r="A74" s="39">
        <f t="shared" si="7"/>
        <v>72</v>
      </c>
      <c r="B74" s="40">
        <v>56015</v>
      </c>
      <c r="C74" s="40">
        <v>56016.3</v>
      </c>
      <c r="D74" s="40" t="s">
        <v>11</v>
      </c>
      <c r="E74" s="41" t="s">
        <v>43</v>
      </c>
      <c r="F74" s="42">
        <v>10</v>
      </c>
      <c r="G74" s="42">
        <v>3.5</v>
      </c>
      <c r="H74" s="42">
        <v>0.04</v>
      </c>
      <c r="I74" s="42">
        <f t="shared" si="5"/>
        <v>1.4000000000000001</v>
      </c>
      <c r="J74" s="43">
        <f t="shared" si="6"/>
        <v>35</v>
      </c>
      <c r="K74" s="44"/>
      <c r="L74" s="45">
        <f t="shared" si="4"/>
        <v>14.30000000000291</v>
      </c>
    </row>
    <row r="75" spans="1:12" s="46" customFormat="1" ht="19.45" customHeight="1" x14ac:dyDescent="0.25">
      <c r="A75" s="39">
        <f t="shared" si="7"/>
        <v>73</v>
      </c>
      <c r="B75" s="40">
        <v>57140</v>
      </c>
      <c r="C75" s="40">
        <v>57143.1</v>
      </c>
      <c r="D75" s="40" t="s">
        <v>11</v>
      </c>
      <c r="E75" s="41" t="s">
        <v>43</v>
      </c>
      <c r="F75" s="42">
        <v>10</v>
      </c>
      <c r="G75" s="42">
        <v>3.5</v>
      </c>
      <c r="H75" s="42">
        <v>0.04</v>
      </c>
      <c r="I75" s="42">
        <f t="shared" si="5"/>
        <v>1.4000000000000001</v>
      </c>
      <c r="J75" s="43">
        <f t="shared" si="6"/>
        <v>35</v>
      </c>
      <c r="K75" s="44"/>
      <c r="L75" s="45">
        <f t="shared" si="4"/>
        <v>1123.6999999999971</v>
      </c>
    </row>
    <row r="76" spans="1:12" s="46" customFormat="1" ht="19.45" customHeight="1" x14ac:dyDescent="0.25">
      <c r="A76" s="39">
        <f t="shared" si="7"/>
        <v>74</v>
      </c>
      <c r="B76" s="40">
        <v>57160</v>
      </c>
      <c r="C76" s="40">
        <v>57161</v>
      </c>
      <c r="D76" s="40" t="s">
        <v>11</v>
      </c>
      <c r="E76" s="41" t="s">
        <v>43</v>
      </c>
      <c r="F76" s="42">
        <v>10</v>
      </c>
      <c r="G76" s="42">
        <v>3.5</v>
      </c>
      <c r="H76" s="42">
        <v>0.04</v>
      </c>
      <c r="I76" s="42">
        <f t="shared" si="5"/>
        <v>1.4000000000000001</v>
      </c>
      <c r="J76" s="43">
        <f t="shared" si="6"/>
        <v>35</v>
      </c>
      <c r="K76" s="44"/>
      <c r="L76" s="45">
        <f t="shared" si="4"/>
        <v>16.900000000001455</v>
      </c>
    </row>
    <row r="77" spans="1:12" s="46" customFormat="1" ht="19.45" customHeight="1" x14ac:dyDescent="0.25">
      <c r="A77" s="39">
        <f t="shared" si="7"/>
        <v>75</v>
      </c>
      <c r="B77" s="40">
        <v>57700</v>
      </c>
      <c r="C77" s="40">
        <v>57701.8</v>
      </c>
      <c r="D77" s="40" t="s">
        <v>11</v>
      </c>
      <c r="E77" s="41" t="s">
        <v>43</v>
      </c>
      <c r="F77" s="42">
        <v>10</v>
      </c>
      <c r="G77" s="42">
        <v>3.5</v>
      </c>
      <c r="H77" s="42">
        <v>0.04</v>
      </c>
      <c r="I77" s="42">
        <f t="shared" si="5"/>
        <v>1.4000000000000001</v>
      </c>
      <c r="J77" s="43">
        <f t="shared" si="6"/>
        <v>35</v>
      </c>
      <c r="K77" s="44"/>
      <c r="L77" s="45">
        <f t="shared" si="4"/>
        <v>539</v>
      </c>
    </row>
    <row r="78" spans="1:12" s="46" customFormat="1" ht="19.45" customHeight="1" x14ac:dyDescent="0.25">
      <c r="A78" s="39">
        <f t="shared" si="7"/>
        <v>76</v>
      </c>
      <c r="B78" s="40">
        <v>57800</v>
      </c>
      <c r="C78" s="40">
        <v>57801</v>
      </c>
      <c r="D78" s="40" t="s">
        <v>11</v>
      </c>
      <c r="E78" s="41" t="s">
        <v>43</v>
      </c>
      <c r="F78" s="42">
        <v>10</v>
      </c>
      <c r="G78" s="42">
        <v>3.5</v>
      </c>
      <c r="H78" s="42">
        <v>0.04</v>
      </c>
      <c r="I78" s="42">
        <f t="shared" si="5"/>
        <v>1.4000000000000001</v>
      </c>
      <c r="J78" s="43">
        <f t="shared" si="6"/>
        <v>35</v>
      </c>
      <c r="K78" s="44"/>
      <c r="L78" s="45">
        <f t="shared" si="4"/>
        <v>98.19999999999709</v>
      </c>
    </row>
    <row r="79" spans="1:12" s="46" customFormat="1" ht="19.45" customHeight="1" x14ac:dyDescent="0.25">
      <c r="A79" s="39">
        <f t="shared" si="7"/>
        <v>77</v>
      </c>
      <c r="B79" s="40">
        <v>57870</v>
      </c>
      <c r="C79" s="40">
        <v>57885.2</v>
      </c>
      <c r="D79" s="40" t="s">
        <v>11</v>
      </c>
      <c r="E79" s="41" t="s">
        <v>43</v>
      </c>
      <c r="F79" s="42">
        <v>20</v>
      </c>
      <c r="G79" s="42">
        <v>3.5</v>
      </c>
      <c r="H79" s="42">
        <v>0.04</v>
      </c>
      <c r="I79" s="42">
        <f t="shared" si="5"/>
        <v>2.8000000000000003</v>
      </c>
      <c r="J79" s="43">
        <f t="shared" si="6"/>
        <v>70</v>
      </c>
      <c r="K79" s="44"/>
      <c r="L79" s="45">
        <f t="shared" si="4"/>
        <v>69</v>
      </c>
    </row>
    <row r="80" spans="1:12" s="46" customFormat="1" ht="19.45" customHeight="1" x14ac:dyDescent="0.25">
      <c r="A80" s="39">
        <f t="shared" si="7"/>
        <v>78</v>
      </c>
      <c r="B80" s="40">
        <v>57900</v>
      </c>
      <c r="C80" s="40">
        <v>57910.5</v>
      </c>
      <c r="D80" s="40" t="s">
        <v>11</v>
      </c>
      <c r="E80" s="41" t="s">
        <v>43</v>
      </c>
      <c r="F80" s="42">
        <v>15</v>
      </c>
      <c r="G80" s="42">
        <v>3.5</v>
      </c>
      <c r="H80" s="42">
        <v>0.04</v>
      </c>
      <c r="I80" s="42">
        <f t="shared" si="5"/>
        <v>2.1</v>
      </c>
      <c r="J80" s="43">
        <f t="shared" si="6"/>
        <v>52.5</v>
      </c>
      <c r="K80" s="44"/>
      <c r="L80" s="45">
        <f t="shared" si="4"/>
        <v>14.80000000000291</v>
      </c>
    </row>
    <row r="81" spans="1:12" s="46" customFormat="1" ht="19.45" customHeight="1" x14ac:dyDescent="0.25">
      <c r="A81" s="39">
        <f t="shared" si="7"/>
        <v>79</v>
      </c>
      <c r="B81" s="40">
        <v>57955</v>
      </c>
      <c r="C81" s="40">
        <v>57955.6</v>
      </c>
      <c r="D81" s="40" t="s">
        <v>11</v>
      </c>
      <c r="E81" s="41" t="s">
        <v>43</v>
      </c>
      <c r="F81" s="42">
        <v>10</v>
      </c>
      <c r="G81" s="42">
        <v>3.5</v>
      </c>
      <c r="H81" s="42">
        <v>0.04</v>
      </c>
      <c r="I81" s="42">
        <f t="shared" si="5"/>
        <v>1.4000000000000001</v>
      </c>
      <c r="J81" s="43">
        <f t="shared" si="6"/>
        <v>35</v>
      </c>
      <c r="K81" s="44"/>
      <c r="L81" s="45">
        <f t="shared" si="4"/>
        <v>44.5</v>
      </c>
    </row>
    <row r="82" spans="1:12" s="46" customFormat="1" ht="19.45" customHeight="1" x14ac:dyDescent="0.25">
      <c r="A82" s="39">
        <f t="shared" si="7"/>
        <v>80</v>
      </c>
      <c r="B82" s="40">
        <v>62400</v>
      </c>
      <c r="C82" s="40">
        <v>62411.6</v>
      </c>
      <c r="D82" s="40" t="s">
        <v>11</v>
      </c>
      <c r="E82" s="41" t="s">
        <v>43</v>
      </c>
      <c r="F82" s="42">
        <v>15</v>
      </c>
      <c r="G82" s="42">
        <v>3.5</v>
      </c>
      <c r="H82" s="42">
        <v>0.04</v>
      </c>
      <c r="I82" s="42">
        <f t="shared" si="5"/>
        <v>2.1</v>
      </c>
      <c r="J82" s="43">
        <f t="shared" si="6"/>
        <v>52.5</v>
      </c>
      <c r="K82" s="44"/>
      <c r="L82" s="45">
        <f t="shared" si="4"/>
        <v>4444.4000000000015</v>
      </c>
    </row>
    <row r="83" spans="1:12" s="46" customFormat="1" ht="19.45" customHeight="1" x14ac:dyDescent="0.25">
      <c r="A83" s="39">
        <f t="shared" si="7"/>
        <v>81</v>
      </c>
      <c r="B83" s="40">
        <v>62500</v>
      </c>
      <c r="C83" s="40">
        <v>62510.8</v>
      </c>
      <c r="D83" s="40" t="s">
        <v>11</v>
      </c>
      <c r="E83" s="41" t="s">
        <v>43</v>
      </c>
      <c r="F83" s="42">
        <v>15</v>
      </c>
      <c r="G83" s="42">
        <v>3.5</v>
      </c>
      <c r="H83" s="42">
        <v>0.04</v>
      </c>
      <c r="I83" s="42">
        <f t="shared" si="5"/>
        <v>2.1</v>
      </c>
      <c r="J83" s="43">
        <f t="shared" si="6"/>
        <v>52.5</v>
      </c>
      <c r="K83" s="44"/>
      <c r="L83" s="45">
        <f t="shared" si="4"/>
        <v>88.400000000001455</v>
      </c>
    </row>
    <row r="84" spans="1:12" s="46" customFormat="1" ht="19.45" customHeight="1" x14ac:dyDescent="0.25">
      <c r="A84" s="39">
        <f t="shared" si="7"/>
        <v>82</v>
      </c>
      <c r="B84" s="40">
        <v>62700</v>
      </c>
      <c r="C84" s="40">
        <v>62700.6</v>
      </c>
      <c r="D84" s="40" t="s">
        <v>11</v>
      </c>
      <c r="E84" s="41" t="s">
        <v>43</v>
      </c>
      <c r="F84" s="42">
        <v>10</v>
      </c>
      <c r="G84" s="42">
        <v>3.5</v>
      </c>
      <c r="H84" s="42">
        <v>0.04</v>
      </c>
      <c r="I84" s="42">
        <f t="shared" si="5"/>
        <v>1.4000000000000001</v>
      </c>
      <c r="J84" s="43">
        <f t="shared" si="6"/>
        <v>35</v>
      </c>
      <c r="K84" s="44"/>
      <c r="L84" s="45">
        <f t="shared" si="4"/>
        <v>189.19999999999709</v>
      </c>
    </row>
    <row r="85" spans="1:12" s="46" customFormat="1" ht="19.45" customHeight="1" x14ac:dyDescent="0.25">
      <c r="A85" s="39">
        <f t="shared" si="7"/>
        <v>83</v>
      </c>
      <c r="B85" s="40">
        <v>62760</v>
      </c>
      <c r="C85" s="40">
        <v>62760.7</v>
      </c>
      <c r="D85" s="40" t="s">
        <v>11</v>
      </c>
      <c r="E85" s="41" t="s">
        <v>43</v>
      </c>
      <c r="F85" s="42">
        <v>10</v>
      </c>
      <c r="G85" s="42">
        <v>3.5</v>
      </c>
      <c r="H85" s="42">
        <v>0.04</v>
      </c>
      <c r="I85" s="42">
        <f t="shared" si="5"/>
        <v>1.4000000000000001</v>
      </c>
      <c r="J85" s="43">
        <f t="shared" si="6"/>
        <v>35</v>
      </c>
      <c r="K85" s="44"/>
      <c r="L85" s="45">
        <f t="shared" si="4"/>
        <v>59.400000000001455</v>
      </c>
    </row>
    <row r="86" spans="1:12" s="46" customFormat="1" ht="19.45" customHeight="1" x14ac:dyDescent="0.25">
      <c r="A86" s="39">
        <f t="shared" si="7"/>
        <v>84</v>
      </c>
      <c r="B86" s="40">
        <v>62780</v>
      </c>
      <c r="C86" s="40">
        <v>62780.800000000003</v>
      </c>
      <c r="D86" s="40" t="s">
        <v>11</v>
      </c>
      <c r="E86" s="41" t="s">
        <v>43</v>
      </c>
      <c r="F86" s="42">
        <v>10</v>
      </c>
      <c r="G86" s="42">
        <v>3.5</v>
      </c>
      <c r="H86" s="42">
        <v>0.04</v>
      </c>
      <c r="I86" s="42">
        <f t="shared" si="5"/>
        <v>1.4000000000000001</v>
      </c>
      <c r="J86" s="43">
        <f t="shared" si="6"/>
        <v>35</v>
      </c>
      <c r="K86" s="44"/>
      <c r="L86" s="45">
        <f t="shared" si="4"/>
        <v>19.30000000000291</v>
      </c>
    </row>
    <row r="87" spans="1:12" s="46" customFormat="1" ht="19.45" customHeight="1" x14ac:dyDescent="0.25">
      <c r="A87" s="39">
        <f t="shared" si="7"/>
        <v>85</v>
      </c>
      <c r="B87" s="40">
        <v>62900</v>
      </c>
      <c r="C87" s="40">
        <v>62901.1</v>
      </c>
      <c r="D87" s="40" t="s">
        <v>11</v>
      </c>
      <c r="E87" s="41" t="s">
        <v>43</v>
      </c>
      <c r="F87" s="42">
        <v>10</v>
      </c>
      <c r="G87" s="42">
        <v>3.5</v>
      </c>
      <c r="H87" s="42">
        <v>0.04</v>
      </c>
      <c r="I87" s="42">
        <f t="shared" si="5"/>
        <v>1.4000000000000001</v>
      </c>
      <c r="J87" s="43">
        <f t="shared" si="6"/>
        <v>35</v>
      </c>
      <c r="K87" s="44"/>
      <c r="L87" s="45">
        <f t="shared" si="4"/>
        <v>119.19999999999709</v>
      </c>
    </row>
    <row r="88" spans="1:12" s="46" customFormat="1" ht="19.45" customHeight="1" x14ac:dyDescent="0.25">
      <c r="A88" s="39">
        <f t="shared" si="7"/>
        <v>86</v>
      </c>
      <c r="B88" s="40">
        <v>62940</v>
      </c>
      <c r="C88" s="40">
        <v>62940.800000000003</v>
      </c>
      <c r="D88" s="40" t="s">
        <v>11</v>
      </c>
      <c r="E88" s="41" t="s">
        <v>43</v>
      </c>
      <c r="F88" s="42">
        <v>10</v>
      </c>
      <c r="G88" s="42">
        <v>3.5</v>
      </c>
      <c r="H88" s="42">
        <v>0.04</v>
      </c>
      <c r="I88" s="42">
        <f t="shared" si="5"/>
        <v>1.4000000000000001</v>
      </c>
      <c r="J88" s="43">
        <f t="shared" si="6"/>
        <v>35</v>
      </c>
      <c r="K88" s="44"/>
      <c r="L88" s="45">
        <f t="shared" si="4"/>
        <v>38.900000000001455</v>
      </c>
    </row>
    <row r="89" spans="1:12" s="46" customFormat="1" ht="19.45" customHeight="1" x14ac:dyDescent="0.25">
      <c r="A89" s="39">
        <f t="shared" si="7"/>
        <v>87</v>
      </c>
      <c r="B89" s="40">
        <v>63400</v>
      </c>
      <c r="C89" s="40">
        <v>63401.4</v>
      </c>
      <c r="D89" s="40" t="s">
        <v>11</v>
      </c>
      <c r="E89" s="41" t="s">
        <v>43</v>
      </c>
      <c r="F89" s="42">
        <v>10</v>
      </c>
      <c r="G89" s="42">
        <v>3.5</v>
      </c>
      <c r="H89" s="42">
        <v>0.04</v>
      </c>
      <c r="I89" s="42">
        <f t="shared" si="5"/>
        <v>1.4000000000000001</v>
      </c>
      <c r="J89" s="43">
        <f t="shared" si="6"/>
        <v>35</v>
      </c>
      <c r="K89" s="44"/>
      <c r="L89" s="45">
        <f t="shared" si="4"/>
        <v>459.19999999999709</v>
      </c>
    </row>
    <row r="90" spans="1:12" s="46" customFormat="1" ht="19.45" customHeight="1" x14ac:dyDescent="0.25">
      <c r="A90" s="39">
        <f t="shared" si="7"/>
        <v>88</v>
      </c>
      <c r="B90" s="40">
        <v>64010</v>
      </c>
      <c r="C90" s="40">
        <v>64051.199999999997</v>
      </c>
      <c r="D90" s="40" t="s">
        <v>11</v>
      </c>
      <c r="E90" s="41" t="s">
        <v>43</v>
      </c>
      <c r="F90" s="42">
        <v>45</v>
      </c>
      <c r="G90" s="42">
        <v>3.5</v>
      </c>
      <c r="H90" s="42">
        <v>0.04</v>
      </c>
      <c r="I90" s="42">
        <f t="shared" si="5"/>
        <v>6.3</v>
      </c>
      <c r="J90" s="43">
        <f t="shared" si="6"/>
        <v>157.5</v>
      </c>
      <c r="K90" s="44"/>
      <c r="L90" s="45">
        <f t="shared" si="4"/>
        <v>608.59999999999854</v>
      </c>
    </row>
    <row r="91" spans="1:12" s="46" customFormat="1" ht="19.45" customHeight="1" x14ac:dyDescent="0.25">
      <c r="A91" s="39">
        <f t="shared" si="7"/>
        <v>89</v>
      </c>
      <c r="B91" s="40">
        <v>64320</v>
      </c>
      <c r="C91" s="40">
        <v>64321.8</v>
      </c>
      <c r="D91" s="40" t="s">
        <v>11</v>
      </c>
      <c r="E91" s="41" t="s">
        <v>43</v>
      </c>
      <c r="F91" s="42">
        <v>10</v>
      </c>
      <c r="G91" s="42">
        <v>3.5</v>
      </c>
      <c r="H91" s="42">
        <v>0.04</v>
      </c>
      <c r="I91" s="42">
        <f t="shared" si="5"/>
        <v>1.4000000000000001</v>
      </c>
      <c r="J91" s="43">
        <f t="shared" si="6"/>
        <v>35</v>
      </c>
      <c r="K91" s="44"/>
      <c r="L91" s="45">
        <f t="shared" si="4"/>
        <v>268.80000000000291</v>
      </c>
    </row>
    <row r="92" spans="1:12" s="46" customFormat="1" ht="19.45" customHeight="1" x14ac:dyDescent="0.25">
      <c r="A92" s="39">
        <f t="shared" si="7"/>
        <v>90</v>
      </c>
      <c r="B92" s="40">
        <v>64400</v>
      </c>
      <c r="C92" s="40">
        <v>64401.9</v>
      </c>
      <c r="D92" s="40" t="s">
        <v>11</v>
      </c>
      <c r="E92" s="41" t="s">
        <v>43</v>
      </c>
      <c r="F92" s="42">
        <v>10</v>
      </c>
      <c r="G92" s="42">
        <v>3.5</v>
      </c>
      <c r="H92" s="42">
        <v>0.04</v>
      </c>
      <c r="I92" s="42">
        <f t="shared" si="5"/>
        <v>1.4000000000000001</v>
      </c>
      <c r="J92" s="43">
        <f t="shared" si="6"/>
        <v>35</v>
      </c>
      <c r="K92" s="44"/>
      <c r="L92" s="45">
        <f t="shared" si="4"/>
        <v>78.19999999999709</v>
      </c>
    </row>
    <row r="93" spans="1:12" s="46" customFormat="1" ht="19.45" customHeight="1" x14ac:dyDescent="0.25">
      <c r="A93" s="39">
        <f t="shared" si="7"/>
        <v>91</v>
      </c>
      <c r="B93" s="40">
        <v>64440</v>
      </c>
      <c r="C93" s="40">
        <v>64452</v>
      </c>
      <c r="D93" s="40" t="s">
        <v>11</v>
      </c>
      <c r="E93" s="41" t="s">
        <v>43</v>
      </c>
      <c r="F93" s="42">
        <v>15</v>
      </c>
      <c r="G93" s="42">
        <v>3.5</v>
      </c>
      <c r="H93" s="42">
        <v>0.04</v>
      </c>
      <c r="I93" s="42">
        <f t="shared" si="5"/>
        <v>2.1</v>
      </c>
      <c r="J93" s="43">
        <f t="shared" si="6"/>
        <v>52.5</v>
      </c>
      <c r="K93" s="44"/>
      <c r="L93" s="45">
        <f t="shared" si="4"/>
        <v>38.099999999998545</v>
      </c>
    </row>
    <row r="94" spans="1:12" s="46" customFormat="1" ht="19.45" customHeight="1" x14ac:dyDescent="0.25">
      <c r="A94" s="39">
        <f t="shared" si="7"/>
        <v>92</v>
      </c>
      <c r="B94" s="40">
        <v>64500</v>
      </c>
      <c r="C94" s="40">
        <v>64502.3</v>
      </c>
      <c r="D94" s="40" t="s">
        <v>11</v>
      </c>
      <c r="E94" s="41" t="s">
        <v>43</v>
      </c>
      <c r="F94" s="42">
        <v>10</v>
      </c>
      <c r="G94" s="42">
        <v>3.5</v>
      </c>
      <c r="H94" s="42">
        <v>0.04</v>
      </c>
      <c r="I94" s="42">
        <f t="shared" si="5"/>
        <v>1.4000000000000001</v>
      </c>
      <c r="J94" s="43">
        <f t="shared" si="6"/>
        <v>35</v>
      </c>
      <c r="K94" s="44"/>
      <c r="L94" s="45">
        <f t="shared" si="4"/>
        <v>48</v>
      </c>
    </row>
    <row r="95" spans="1:12" s="46" customFormat="1" ht="19.45" customHeight="1" x14ac:dyDescent="0.25">
      <c r="A95" s="39">
        <f t="shared" si="7"/>
        <v>93</v>
      </c>
      <c r="B95" s="40">
        <v>64540</v>
      </c>
      <c r="C95" s="40">
        <v>64541.760000000002</v>
      </c>
      <c r="D95" s="40" t="s">
        <v>11</v>
      </c>
      <c r="E95" s="41" t="s">
        <v>43</v>
      </c>
      <c r="F95" s="42">
        <v>10</v>
      </c>
      <c r="G95" s="42">
        <v>3.5</v>
      </c>
      <c r="H95" s="42">
        <v>0.04</v>
      </c>
      <c r="I95" s="42">
        <f t="shared" si="5"/>
        <v>1.4000000000000001</v>
      </c>
      <c r="J95" s="43">
        <f t="shared" si="6"/>
        <v>35</v>
      </c>
      <c r="K95" s="44"/>
      <c r="L95" s="45">
        <f t="shared" si="4"/>
        <v>37.69999999999709</v>
      </c>
    </row>
    <row r="96" spans="1:12" s="46" customFormat="1" ht="19.45" customHeight="1" x14ac:dyDescent="0.25">
      <c r="A96" s="39">
        <f t="shared" si="7"/>
        <v>94</v>
      </c>
      <c r="B96" s="40">
        <v>64560</v>
      </c>
      <c r="C96" s="40">
        <v>64561</v>
      </c>
      <c r="D96" s="40" t="s">
        <v>11</v>
      </c>
      <c r="E96" s="41" t="s">
        <v>43</v>
      </c>
      <c r="F96" s="42">
        <v>10</v>
      </c>
      <c r="G96" s="42">
        <v>3.5</v>
      </c>
      <c r="H96" s="42">
        <v>0.04</v>
      </c>
      <c r="I96" s="42">
        <f t="shared" si="5"/>
        <v>1.4000000000000001</v>
      </c>
      <c r="J96" s="43">
        <f t="shared" si="6"/>
        <v>35</v>
      </c>
      <c r="K96" s="44"/>
      <c r="L96" s="45">
        <f t="shared" si="4"/>
        <v>18.239999999997963</v>
      </c>
    </row>
    <row r="97" spans="1:12" s="46" customFormat="1" ht="19.45" customHeight="1" x14ac:dyDescent="0.25">
      <c r="A97" s="39">
        <f t="shared" si="7"/>
        <v>95</v>
      </c>
      <c r="B97" s="40">
        <v>64750</v>
      </c>
      <c r="C97" s="40">
        <v>64751.5</v>
      </c>
      <c r="D97" s="40" t="s">
        <v>11</v>
      </c>
      <c r="E97" s="41" t="s">
        <v>43</v>
      </c>
      <c r="F97" s="42">
        <v>10</v>
      </c>
      <c r="G97" s="42">
        <v>3.5</v>
      </c>
      <c r="H97" s="42">
        <v>0.04</v>
      </c>
      <c r="I97" s="42">
        <f t="shared" si="5"/>
        <v>1.4000000000000001</v>
      </c>
      <c r="J97" s="43">
        <f t="shared" si="6"/>
        <v>35</v>
      </c>
      <c r="K97" s="44"/>
      <c r="L97" s="45">
        <f t="shared" si="4"/>
        <v>189</v>
      </c>
    </row>
    <row r="98" spans="1:12" s="46" customFormat="1" ht="19.45" customHeight="1" x14ac:dyDescent="0.25">
      <c r="A98" s="39">
        <f t="shared" si="7"/>
        <v>96</v>
      </c>
      <c r="B98" s="40">
        <v>64800</v>
      </c>
      <c r="C98" s="40">
        <v>64801</v>
      </c>
      <c r="D98" s="40" t="s">
        <v>11</v>
      </c>
      <c r="E98" s="41" t="s">
        <v>43</v>
      </c>
      <c r="F98" s="42">
        <v>10</v>
      </c>
      <c r="G98" s="42">
        <v>3.5</v>
      </c>
      <c r="H98" s="42">
        <v>0.04</v>
      </c>
      <c r="I98" s="42">
        <f t="shared" si="5"/>
        <v>1.4000000000000001</v>
      </c>
      <c r="J98" s="43">
        <f t="shared" si="6"/>
        <v>35</v>
      </c>
      <c r="K98" s="44"/>
      <c r="L98" s="45">
        <f t="shared" si="4"/>
        <v>48.5</v>
      </c>
    </row>
    <row r="99" spans="1:12" s="46" customFormat="1" ht="19.45" customHeight="1" x14ac:dyDescent="0.25">
      <c r="A99" s="39">
        <f t="shared" si="7"/>
        <v>97</v>
      </c>
      <c r="B99" s="40">
        <v>64820</v>
      </c>
      <c r="C99" s="40">
        <v>64821</v>
      </c>
      <c r="D99" s="40" t="s">
        <v>11</v>
      </c>
      <c r="E99" s="41" t="s">
        <v>43</v>
      </c>
      <c r="F99" s="42">
        <v>10</v>
      </c>
      <c r="G99" s="42">
        <v>3.5</v>
      </c>
      <c r="H99" s="42">
        <v>0.04</v>
      </c>
      <c r="I99" s="42">
        <f t="shared" si="5"/>
        <v>1.4000000000000001</v>
      </c>
      <c r="J99" s="43">
        <f t="shared" si="6"/>
        <v>35</v>
      </c>
      <c r="K99" s="44"/>
      <c r="L99" s="45">
        <f t="shared" si="4"/>
        <v>19</v>
      </c>
    </row>
    <row r="100" spans="1:12" s="46" customFormat="1" ht="19.45" customHeight="1" x14ac:dyDescent="0.25">
      <c r="A100" s="39">
        <f t="shared" si="7"/>
        <v>98</v>
      </c>
      <c r="B100" s="40">
        <v>66440</v>
      </c>
      <c r="C100" s="40">
        <v>66446</v>
      </c>
      <c r="D100" s="40" t="s">
        <v>11</v>
      </c>
      <c r="E100" s="41" t="s">
        <v>43</v>
      </c>
      <c r="F100" s="42">
        <v>10</v>
      </c>
      <c r="G100" s="42">
        <v>3.5</v>
      </c>
      <c r="H100" s="42">
        <v>0.04</v>
      </c>
      <c r="I100" s="42">
        <f t="shared" si="5"/>
        <v>1.4000000000000001</v>
      </c>
      <c r="J100" s="43">
        <f t="shared" si="6"/>
        <v>35</v>
      </c>
      <c r="K100" s="44"/>
      <c r="L100" s="45">
        <f t="shared" si="4"/>
        <v>1619</v>
      </c>
    </row>
    <row r="101" spans="1:12" s="46" customFormat="1" ht="19.45" customHeight="1" x14ac:dyDescent="0.25">
      <c r="A101" s="39">
        <f t="shared" si="7"/>
        <v>99</v>
      </c>
      <c r="B101" s="40">
        <v>66840</v>
      </c>
      <c r="C101" s="40">
        <v>66842.100000000006</v>
      </c>
      <c r="D101" s="40" t="s">
        <v>11</v>
      </c>
      <c r="E101" s="41" t="s">
        <v>43</v>
      </c>
      <c r="F101" s="42">
        <v>10</v>
      </c>
      <c r="G101" s="42">
        <v>3.5</v>
      </c>
      <c r="H101" s="42">
        <v>0.04</v>
      </c>
      <c r="I101" s="42">
        <f t="shared" si="5"/>
        <v>1.4000000000000001</v>
      </c>
      <c r="J101" s="43">
        <f t="shared" si="6"/>
        <v>35</v>
      </c>
      <c r="K101" s="44"/>
      <c r="L101" s="45">
        <f>B101-C310</f>
        <v>-3745.1000000000058</v>
      </c>
    </row>
    <row r="102" spans="1:12" s="46" customFormat="1" ht="19.45" customHeight="1" x14ac:dyDescent="0.25">
      <c r="A102" s="39">
        <f t="shared" si="7"/>
        <v>100</v>
      </c>
      <c r="B102" s="40">
        <v>66860</v>
      </c>
      <c r="C102" s="40">
        <v>66881</v>
      </c>
      <c r="D102" s="40" t="s">
        <v>11</v>
      </c>
      <c r="E102" s="41" t="s">
        <v>43</v>
      </c>
      <c r="F102" s="42">
        <v>25</v>
      </c>
      <c r="G102" s="42">
        <v>3.5</v>
      </c>
      <c r="H102" s="42">
        <v>0.04</v>
      </c>
      <c r="I102" s="42">
        <f t="shared" si="5"/>
        <v>3.5</v>
      </c>
      <c r="J102" s="43">
        <f t="shared" si="6"/>
        <v>87.5</v>
      </c>
      <c r="K102" s="44"/>
      <c r="L102" s="45">
        <f t="shared" si="4"/>
        <v>17.899999999994179</v>
      </c>
    </row>
    <row r="103" spans="1:12" s="46" customFormat="1" ht="19.45" customHeight="1" x14ac:dyDescent="0.25">
      <c r="A103" s="39">
        <f t="shared" si="7"/>
        <v>101</v>
      </c>
      <c r="B103" s="40">
        <v>66940</v>
      </c>
      <c r="C103" s="40">
        <v>66941.8</v>
      </c>
      <c r="D103" s="40" t="s">
        <v>11</v>
      </c>
      <c r="E103" s="41" t="s">
        <v>43</v>
      </c>
      <c r="F103" s="42">
        <v>10</v>
      </c>
      <c r="G103" s="42">
        <v>3.5</v>
      </c>
      <c r="H103" s="42">
        <v>0.04</v>
      </c>
      <c r="I103" s="42">
        <f t="shared" si="5"/>
        <v>1.4000000000000001</v>
      </c>
      <c r="J103" s="43">
        <f t="shared" si="6"/>
        <v>35</v>
      </c>
      <c r="K103" s="44"/>
      <c r="L103" s="45">
        <f t="shared" si="4"/>
        <v>59</v>
      </c>
    </row>
    <row r="104" spans="1:12" s="46" customFormat="1" ht="19.45" customHeight="1" x14ac:dyDescent="0.25">
      <c r="A104" s="39">
        <f t="shared" si="7"/>
        <v>102</v>
      </c>
      <c r="B104" s="40">
        <v>67000</v>
      </c>
      <c r="C104" s="40">
        <v>67005.100000000006</v>
      </c>
      <c r="D104" s="40" t="s">
        <v>11</v>
      </c>
      <c r="E104" s="41" t="s">
        <v>43</v>
      </c>
      <c r="F104" s="42">
        <v>10</v>
      </c>
      <c r="G104" s="42">
        <v>4</v>
      </c>
      <c r="H104" s="42">
        <v>0.05</v>
      </c>
      <c r="I104" s="42">
        <f t="shared" si="5"/>
        <v>2</v>
      </c>
      <c r="J104" s="43">
        <f t="shared" si="6"/>
        <v>40</v>
      </c>
      <c r="K104" s="44"/>
      <c r="L104" s="45">
        <f t="shared" si="4"/>
        <v>58.19999999999709</v>
      </c>
    </row>
    <row r="105" spans="1:12" s="46" customFormat="1" ht="19.45" customHeight="1" x14ac:dyDescent="0.25">
      <c r="A105" s="39">
        <f t="shared" si="7"/>
        <v>103</v>
      </c>
      <c r="B105" s="40">
        <v>67040</v>
      </c>
      <c r="C105" s="40">
        <v>67102.2</v>
      </c>
      <c r="D105" s="40" t="s">
        <v>11</v>
      </c>
      <c r="E105" s="41" t="s">
        <v>43</v>
      </c>
      <c r="F105" s="42">
        <v>65</v>
      </c>
      <c r="G105" s="42">
        <v>4</v>
      </c>
      <c r="H105" s="42">
        <v>0.04</v>
      </c>
      <c r="I105" s="42">
        <f t="shared" si="5"/>
        <v>10.4</v>
      </c>
      <c r="J105" s="43">
        <f t="shared" si="6"/>
        <v>260</v>
      </c>
      <c r="K105" s="44"/>
      <c r="L105" s="45">
        <f t="shared" si="4"/>
        <v>34.899999999994179</v>
      </c>
    </row>
    <row r="106" spans="1:12" s="46" customFormat="1" ht="19.45" customHeight="1" x14ac:dyDescent="0.25">
      <c r="A106" s="39">
        <f t="shared" si="7"/>
        <v>104</v>
      </c>
      <c r="B106" s="40">
        <v>67220</v>
      </c>
      <c r="C106" s="40">
        <v>67238.100000000006</v>
      </c>
      <c r="D106" s="40" t="s">
        <v>11</v>
      </c>
      <c r="E106" s="41" t="s">
        <v>43</v>
      </c>
      <c r="F106" s="42">
        <v>20</v>
      </c>
      <c r="G106" s="42">
        <v>4</v>
      </c>
      <c r="H106" s="42">
        <v>0.04</v>
      </c>
      <c r="I106" s="42">
        <f t="shared" si="5"/>
        <v>3.2</v>
      </c>
      <c r="J106" s="43">
        <f t="shared" si="6"/>
        <v>80</v>
      </c>
      <c r="K106" s="44"/>
      <c r="L106" s="45">
        <f t="shared" si="4"/>
        <v>117.80000000000291</v>
      </c>
    </row>
    <row r="107" spans="1:12" s="46" customFormat="1" ht="19.45" customHeight="1" x14ac:dyDescent="0.25">
      <c r="A107" s="39">
        <f t="shared" si="7"/>
        <v>105</v>
      </c>
      <c r="B107" s="40">
        <v>67420</v>
      </c>
      <c r="C107" s="40">
        <v>67422</v>
      </c>
      <c r="D107" s="40" t="s">
        <v>11</v>
      </c>
      <c r="E107" s="41" t="s">
        <v>43</v>
      </c>
      <c r="F107" s="42">
        <v>10</v>
      </c>
      <c r="G107" s="42">
        <v>3.5</v>
      </c>
      <c r="H107" s="42">
        <v>0.04</v>
      </c>
      <c r="I107" s="42">
        <f t="shared" si="5"/>
        <v>1.4000000000000001</v>
      </c>
      <c r="J107" s="43">
        <f t="shared" si="6"/>
        <v>35</v>
      </c>
      <c r="K107" s="44"/>
      <c r="L107" s="45">
        <f t="shared" si="4"/>
        <v>181.89999999999418</v>
      </c>
    </row>
    <row r="108" spans="1:12" s="46" customFormat="1" ht="19.45" customHeight="1" x14ac:dyDescent="0.25">
      <c r="A108" s="39">
        <f t="shared" si="7"/>
        <v>106</v>
      </c>
      <c r="B108" s="40">
        <v>67520</v>
      </c>
      <c r="C108" s="40">
        <v>67545.100000000006</v>
      </c>
      <c r="D108" s="40" t="s">
        <v>11</v>
      </c>
      <c r="E108" s="41" t="s">
        <v>43</v>
      </c>
      <c r="F108" s="42">
        <v>27</v>
      </c>
      <c r="G108" s="42">
        <v>3.5</v>
      </c>
      <c r="H108" s="42">
        <v>0.04</v>
      </c>
      <c r="I108" s="42">
        <f t="shared" si="5"/>
        <v>3.7800000000000002</v>
      </c>
      <c r="J108" s="43">
        <f t="shared" si="6"/>
        <v>94.5</v>
      </c>
      <c r="K108" s="44"/>
      <c r="L108" s="45">
        <f t="shared" si="4"/>
        <v>98</v>
      </c>
    </row>
    <row r="109" spans="1:12" s="46" customFormat="1" ht="19.45" customHeight="1" x14ac:dyDescent="0.25">
      <c r="A109" s="39">
        <f t="shared" si="7"/>
        <v>107</v>
      </c>
      <c r="B109" s="40">
        <v>67600</v>
      </c>
      <c r="C109" s="40">
        <v>67602.100000000006</v>
      </c>
      <c r="D109" s="40" t="s">
        <v>11</v>
      </c>
      <c r="E109" s="41" t="s">
        <v>43</v>
      </c>
      <c r="F109" s="42">
        <v>10</v>
      </c>
      <c r="G109" s="42">
        <v>3.5</v>
      </c>
      <c r="H109" s="42">
        <v>0.04</v>
      </c>
      <c r="I109" s="42">
        <f t="shared" si="5"/>
        <v>1.4000000000000001</v>
      </c>
      <c r="J109" s="43">
        <f t="shared" si="6"/>
        <v>35</v>
      </c>
      <c r="K109" s="44"/>
      <c r="L109" s="45">
        <f t="shared" si="4"/>
        <v>54.899999999994179</v>
      </c>
    </row>
    <row r="110" spans="1:12" s="46" customFormat="1" ht="19.45" customHeight="1" x14ac:dyDescent="0.25">
      <c r="A110" s="39">
        <f t="shared" si="7"/>
        <v>108</v>
      </c>
      <c r="B110" s="40">
        <v>67780</v>
      </c>
      <c r="C110" s="40">
        <v>67782.100000000006</v>
      </c>
      <c r="D110" s="40" t="s">
        <v>11</v>
      </c>
      <c r="E110" s="41" t="s">
        <v>43</v>
      </c>
      <c r="F110" s="42">
        <v>10</v>
      </c>
      <c r="G110" s="42">
        <v>3.5</v>
      </c>
      <c r="H110" s="42">
        <v>0.04</v>
      </c>
      <c r="I110" s="42">
        <f t="shared" si="5"/>
        <v>1.4000000000000001</v>
      </c>
      <c r="J110" s="43">
        <f t="shared" si="6"/>
        <v>35</v>
      </c>
      <c r="K110" s="44"/>
      <c r="L110" s="45">
        <f>B110-C424</f>
        <v>80</v>
      </c>
    </row>
    <row r="111" spans="1:12" s="46" customFormat="1" ht="19.45" customHeight="1" x14ac:dyDescent="0.25">
      <c r="A111" s="39">
        <f t="shared" si="7"/>
        <v>109</v>
      </c>
      <c r="B111" s="40">
        <v>67900</v>
      </c>
      <c r="C111" s="40">
        <v>67900.600000000006</v>
      </c>
      <c r="D111" s="40" t="s">
        <v>11</v>
      </c>
      <c r="E111" s="41" t="s">
        <v>43</v>
      </c>
      <c r="F111" s="42">
        <v>10</v>
      </c>
      <c r="G111" s="42">
        <v>3.5</v>
      </c>
      <c r="H111" s="42">
        <v>0.04</v>
      </c>
      <c r="I111" s="42">
        <f t="shared" si="5"/>
        <v>1.4000000000000001</v>
      </c>
      <c r="J111" s="43">
        <f t="shared" si="6"/>
        <v>35</v>
      </c>
      <c r="K111" s="44"/>
      <c r="L111" s="45">
        <f t="shared" si="4"/>
        <v>117.89999999999418</v>
      </c>
    </row>
    <row r="112" spans="1:12" s="46" customFormat="1" ht="19.45" customHeight="1" x14ac:dyDescent="0.25">
      <c r="A112" s="39">
        <f t="shared" si="7"/>
        <v>110</v>
      </c>
      <c r="B112" s="40">
        <v>68080</v>
      </c>
      <c r="C112" s="40">
        <v>68141.100000000006</v>
      </c>
      <c r="D112" s="40" t="s">
        <v>11</v>
      </c>
      <c r="E112" s="41" t="s">
        <v>43</v>
      </c>
      <c r="F112" s="42">
        <v>65</v>
      </c>
      <c r="G112" s="42">
        <v>4</v>
      </c>
      <c r="H112" s="42">
        <v>0.04</v>
      </c>
      <c r="I112" s="42">
        <f t="shared" si="5"/>
        <v>10.4</v>
      </c>
      <c r="J112" s="43">
        <f t="shared" si="6"/>
        <v>260</v>
      </c>
      <c r="K112" s="44"/>
      <c r="L112" s="45">
        <f t="shared" si="4"/>
        <v>179.39999999999418</v>
      </c>
    </row>
    <row r="113" spans="1:12" s="46" customFormat="1" ht="19.45" customHeight="1" x14ac:dyDescent="0.25">
      <c r="A113" s="39">
        <f t="shared" si="7"/>
        <v>111</v>
      </c>
      <c r="B113" s="40">
        <v>68150</v>
      </c>
      <c r="C113" s="40">
        <v>68152</v>
      </c>
      <c r="D113" s="40" t="s">
        <v>11</v>
      </c>
      <c r="E113" s="41" t="s">
        <v>43</v>
      </c>
      <c r="F113" s="42">
        <v>10</v>
      </c>
      <c r="G113" s="42">
        <v>3.5</v>
      </c>
      <c r="H113" s="42">
        <v>0.04</v>
      </c>
      <c r="I113" s="42">
        <f t="shared" si="5"/>
        <v>1.4000000000000001</v>
      </c>
      <c r="J113" s="43">
        <f t="shared" si="6"/>
        <v>35</v>
      </c>
      <c r="K113" s="44"/>
      <c r="L113" s="45">
        <f t="shared" si="4"/>
        <v>8.8999999999941792</v>
      </c>
    </row>
    <row r="114" spans="1:12" s="46" customFormat="1" ht="19.45" customHeight="1" x14ac:dyDescent="0.25">
      <c r="A114" s="39">
        <f t="shared" si="7"/>
        <v>112</v>
      </c>
      <c r="B114" s="40">
        <v>68200</v>
      </c>
      <c r="C114" s="40">
        <v>68202.100000000006</v>
      </c>
      <c r="D114" s="40" t="s">
        <v>11</v>
      </c>
      <c r="E114" s="41" t="s">
        <v>43</v>
      </c>
      <c r="F114" s="42">
        <v>10</v>
      </c>
      <c r="G114" s="42">
        <v>3.5</v>
      </c>
      <c r="H114" s="42">
        <v>0.04</v>
      </c>
      <c r="I114" s="42">
        <f t="shared" si="5"/>
        <v>1.4000000000000001</v>
      </c>
      <c r="J114" s="43">
        <f t="shared" si="6"/>
        <v>35</v>
      </c>
      <c r="K114" s="44"/>
      <c r="L114" s="45">
        <f t="shared" si="4"/>
        <v>48</v>
      </c>
    </row>
    <row r="115" spans="1:12" s="46" customFormat="1" ht="19.45" customHeight="1" x14ac:dyDescent="0.25">
      <c r="A115" s="39">
        <f t="shared" si="7"/>
        <v>113</v>
      </c>
      <c r="B115" s="40">
        <v>68960</v>
      </c>
      <c r="C115" s="40">
        <v>68962.100000000006</v>
      </c>
      <c r="D115" s="40" t="s">
        <v>11</v>
      </c>
      <c r="E115" s="41" t="s">
        <v>43</v>
      </c>
      <c r="F115" s="42">
        <v>10</v>
      </c>
      <c r="G115" s="42">
        <v>3.5</v>
      </c>
      <c r="H115" s="42">
        <v>0.04</v>
      </c>
      <c r="I115" s="42">
        <f t="shared" si="5"/>
        <v>1.4000000000000001</v>
      </c>
      <c r="J115" s="43">
        <f t="shared" si="6"/>
        <v>35</v>
      </c>
      <c r="K115" s="44"/>
      <c r="L115" s="45">
        <f t="shared" si="4"/>
        <v>757.89999999999418</v>
      </c>
    </row>
    <row r="116" spans="1:12" s="46" customFormat="1" ht="19.45" customHeight="1" x14ac:dyDescent="0.25">
      <c r="A116" s="39">
        <f t="shared" si="7"/>
        <v>114</v>
      </c>
      <c r="B116" s="40">
        <v>69000</v>
      </c>
      <c r="C116" s="40">
        <v>69002.2</v>
      </c>
      <c r="D116" s="40" t="s">
        <v>11</v>
      </c>
      <c r="E116" s="41" t="s">
        <v>43</v>
      </c>
      <c r="F116" s="42">
        <v>10</v>
      </c>
      <c r="G116" s="42">
        <v>3.5</v>
      </c>
      <c r="H116" s="42">
        <v>0.04</v>
      </c>
      <c r="I116" s="42">
        <f t="shared" si="5"/>
        <v>1.4000000000000001</v>
      </c>
      <c r="J116" s="43">
        <f t="shared" si="6"/>
        <v>35</v>
      </c>
      <c r="K116" s="44"/>
      <c r="L116" s="45">
        <f t="shared" si="4"/>
        <v>37.899999999994179</v>
      </c>
    </row>
    <row r="117" spans="1:12" s="46" customFormat="1" ht="19.45" customHeight="1" x14ac:dyDescent="0.25">
      <c r="A117" s="39">
        <f t="shared" si="7"/>
        <v>115</v>
      </c>
      <c r="B117" s="40">
        <v>69040</v>
      </c>
      <c r="C117" s="40">
        <v>69062.100000000006</v>
      </c>
      <c r="D117" s="40" t="s">
        <v>11</v>
      </c>
      <c r="E117" s="41" t="s">
        <v>43</v>
      </c>
      <c r="F117" s="42">
        <v>25</v>
      </c>
      <c r="G117" s="42">
        <v>3.5</v>
      </c>
      <c r="H117" s="42">
        <v>0.04</v>
      </c>
      <c r="I117" s="42">
        <f t="shared" si="5"/>
        <v>3.5</v>
      </c>
      <c r="J117" s="43">
        <f t="shared" si="6"/>
        <v>87.5</v>
      </c>
      <c r="K117" s="44"/>
      <c r="L117" s="45">
        <f t="shared" si="4"/>
        <v>37.80000000000291</v>
      </c>
    </row>
    <row r="118" spans="1:12" s="46" customFormat="1" ht="19.45" customHeight="1" x14ac:dyDescent="0.25">
      <c r="A118" s="39">
        <f t="shared" si="7"/>
        <v>116</v>
      </c>
      <c r="B118" s="40">
        <v>69080</v>
      </c>
      <c r="C118" s="40">
        <v>69082.399999999994</v>
      </c>
      <c r="D118" s="40" t="s">
        <v>11</v>
      </c>
      <c r="E118" s="41" t="s">
        <v>43</v>
      </c>
      <c r="F118" s="42">
        <v>10</v>
      </c>
      <c r="G118" s="42">
        <v>3.5</v>
      </c>
      <c r="H118" s="42">
        <v>0.04</v>
      </c>
      <c r="I118" s="42">
        <f t="shared" si="5"/>
        <v>1.4000000000000001</v>
      </c>
      <c r="J118" s="43">
        <f t="shared" si="6"/>
        <v>35</v>
      </c>
      <c r="K118" s="44"/>
      <c r="L118" s="45">
        <f t="shared" si="4"/>
        <v>17.899999999994179</v>
      </c>
    </row>
    <row r="119" spans="1:12" s="46" customFormat="1" ht="19.45" customHeight="1" x14ac:dyDescent="0.25">
      <c r="A119" s="39">
        <f t="shared" si="7"/>
        <v>117</v>
      </c>
      <c r="B119" s="40">
        <v>69220</v>
      </c>
      <c r="C119" s="40">
        <v>69223.100000000006</v>
      </c>
      <c r="D119" s="40" t="s">
        <v>11</v>
      </c>
      <c r="E119" s="41" t="s">
        <v>43</v>
      </c>
      <c r="F119" s="42">
        <v>10</v>
      </c>
      <c r="G119" s="42">
        <v>3.5</v>
      </c>
      <c r="H119" s="42">
        <v>0.04</v>
      </c>
      <c r="I119" s="42">
        <f t="shared" si="5"/>
        <v>1.4000000000000001</v>
      </c>
      <c r="J119" s="43">
        <f t="shared" si="6"/>
        <v>35</v>
      </c>
      <c r="K119" s="44"/>
      <c r="L119" s="45">
        <f t="shared" si="4"/>
        <v>137.60000000000582</v>
      </c>
    </row>
    <row r="120" spans="1:12" s="46" customFormat="1" ht="19.45" customHeight="1" x14ac:dyDescent="0.25">
      <c r="A120" s="39">
        <f t="shared" si="7"/>
        <v>118</v>
      </c>
      <c r="B120" s="40">
        <v>69260</v>
      </c>
      <c r="C120" s="40">
        <v>69280.100000000006</v>
      </c>
      <c r="D120" s="40" t="s">
        <v>11</v>
      </c>
      <c r="E120" s="41" t="s">
        <v>43</v>
      </c>
      <c r="F120" s="42">
        <v>25</v>
      </c>
      <c r="G120" s="42">
        <v>3.5</v>
      </c>
      <c r="H120" s="42">
        <v>0.04</v>
      </c>
      <c r="I120" s="42">
        <f t="shared" si="5"/>
        <v>3.5</v>
      </c>
      <c r="J120" s="43">
        <f t="shared" si="6"/>
        <v>87.5</v>
      </c>
      <c r="K120" s="44"/>
      <c r="L120" s="45">
        <f t="shared" si="4"/>
        <v>36.899999999994179</v>
      </c>
    </row>
    <row r="121" spans="1:12" s="46" customFormat="1" ht="19.45" customHeight="1" x14ac:dyDescent="0.25">
      <c r="A121" s="39">
        <f t="shared" si="7"/>
        <v>119</v>
      </c>
      <c r="B121" s="40">
        <v>69420</v>
      </c>
      <c r="C121" s="40">
        <v>69424.2</v>
      </c>
      <c r="D121" s="40" t="s">
        <v>11</v>
      </c>
      <c r="E121" s="41" t="s">
        <v>43</v>
      </c>
      <c r="F121" s="42">
        <v>10</v>
      </c>
      <c r="G121" s="42">
        <v>3.5</v>
      </c>
      <c r="H121" s="42">
        <v>0.04</v>
      </c>
      <c r="I121" s="42">
        <f t="shared" si="5"/>
        <v>1.4000000000000001</v>
      </c>
      <c r="J121" s="43">
        <f t="shared" si="6"/>
        <v>35</v>
      </c>
      <c r="K121" s="44"/>
      <c r="L121" s="45">
        <f t="shared" si="4"/>
        <v>139.89999999999418</v>
      </c>
    </row>
    <row r="122" spans="1:12" s="46" customFormat="1" ht="19.45" customHeight="1" x14ac:dyDescent="0.25">
      <c r="A122" s="39">
        <f t="shared" si="7"/>
        <v>120</v>
      </c>
      <c r="B122" s="40">
        <v>69660</v>
      </c>
      <c r="C122" s="40">
        <v>69672.100000000006</v>
      </c>
      <c r="D122" s="40" t="s">
        <v>11</v>
      </c>
      <c r="E122" s="41" t="s">
        <v>43</v>
      </c>
      <c r="F122" s="42">
        <v>15</v>
      </c>
      <c r="G122" s="42">
        <v>4</v>
      </c>
      <c r="H122" s="42">
        <v>0.04</v>
      </c>
      <c r="I122" s="42">
        <f t="shared" si="5"/>
        <v>2.4</v>
      </c>
      <c r="J122" s="43">
        <f t="shared" si="6"/>
        <v>60</v>
      </c>
      <c r="K122" s="44"/>
      <c r="L122" s="45">
        <f t="shared" si="4"/>
        <v>235.80000000000291</v>
      </c>
    </row>
    <row r="123" spans="1:12" s="46" customFormat="1" ht="19.45" customHeight="1" x14ac:dyDescent="0.25">
      <c r="A123" s="39">
        <f t="shared" si="7"/>
        <v>121</v>
      </c>
      <c r="B123" s="40">
        <v>69760</v>
      </c>
      <c r="C123" s="40">
        <v>69762.100000000006</v>
      </c>
      <c r="D123" s="40" t="s">
        <v>11</v>
      </c>
      <c r="E123" s="41" t="s">
        <v>43</v>
      </c>
      <c r="F123" s="42">
        <v>10</v>
      </c>
      <c r="G123" s="42">
        <v>3.5</v>
      </c>
      <c r="H123" s="42">
        <v>0.04</v>
      </c>
      <c r="I123" s="42">
        <f t="shared" si="5"/>
        <v>1.4000000000000001</v>
      </c>
      <c r="J123" s="43">
        <f t="shared" si="6"/>
        <v>35</v>
      </c>
      <c r="K123" s="44"/>
      <c r="L123" s="45">
        <f>B123-C312</f>
        <v>-2640</v>
      </c>
    </row>
    <row r="124" spans="1:12" s="46" customFormat="1" ht="19.45" customHeight="1" x14ac:dyDescent="0.25">
      <c r="A124" s="39">
        <f t="shared" si="7"/>
        <v>122</v>
      </c>
      <c r="B124" s="40">
        <v>69860</v>
      </c>
      <c r="C124" s="40">
        <v>69870.100000000006</v>
      </c>
      <c r="D124" s="40" t="s">
        <v>11</v>
      </c>
      <c r="E124" s="41" t="s">
        <v>43</v>
      </c>
      <c r="F124" s="42">
        <v>15</v>
      </c>
      <c r="G124" s="42">
        <v>3.5</v>
      </c>
      <c r="H124" s="42">
        <v>0.04</v>
      </c>
      <c r="I124" s="42">
        <f t="shared" si="5"/>
        <v>2.1</v>
      </c>
      <c r="J124" s="43">
        <f t="shared" si="6"/>
        <v>52.5</v>
      </c>
      <c r="K124" s="44"/>
      <c r="L124" s="45">
        <f t="shared" ref="L124:L167" si="8">B124-C123</f>
        <v>97.899999999994179</v>
      </c>
    </row>
    <row r="125" spans="1:12" s="46" customFormat="1" ht="19.45" customHeight="1" x14ac:dyDescent="0.25">
      <c r="A125" s="39">
        <f t="shared" si="7"/>
        <v>123</v>
      </c>
      <c r="B125" s="40">
        <v>69940</v>
      </c>
      <c r="C125" s="40">
        <v>69943.100000000006</v>
      </c>
      <c r="D125" s="40" t="s">
        <v>11</v>
      </c>
      <c r="E125" s="41" t="s">
        <v>43</v>
      </c>
      <c r="F125" s="42">
        <v>10</v>
      </c>
      <c r="G125" s="42">
        <v>3.5</v>
      </c>
      <c r="H125" s="42">
        <v>0.04</v>
      </c>
      <c r="I125" s="42">
        <f t="shared" si="5"/>
        <v>1.4000000000000001</v>
      </c>
      <c r="J125" s="43">
        <f t="shared" si="6"/>
        <v>35</v>
      </c>
      <c r="K125" s="44"/>
      <c r="L125" s="45">
        <f t="shared" si="8"/>
        <v>69.899999999994179</v>
      </c>
    </row>
    <row r="126" spans="1:12" s="46" customFormat="1" ht="19.45" customHeight="1" x14ac:dyDescent="0.25">
      <c r="A126" s="39">
        <f t="shared" si="7"/>
        <v>124</v>
      </c>
      <c r="B126" s="40">
        <v>70120</v>
      </c>
      <c r="C126" s="40">
        <v>70121.8</v>
      </c>
      <c r="D126" s="40" t="s">
        <v>11</v>
      </c>
      <c r="E126" s="41" t="s">
        <v>43</v>
      </c>
      <c r="F126" s="42">
        <v>10</v>
      </c>
      <c r="G126" s="42">
        <v>3.5</v>
      </c>
      <c r="H126" s="42">
        <v>0.04</v>
      </c>
      <c r="I126" s="42">
        <f t="shared" si="5"/>
        <v>1.4000000000000001</v>
      </c>
      <c r="J126" s="43">
        <f t="shared" si="6"/>
        <v>35</v>
      </c>
      <c r="K126" s="44"/>
      <c r="L126" s="45">
        <f t="shared" si="8"/>
        <v>176.89999999999418</v>
      </c>
    </row>
    <row r="127" spans="1:12" s="46" customFormat="1" ht="19.45" customHeight="1" x14ac:dyDescent="0.25">
      <c r="A127" s="39">
        <f t="shared" si="7"/>
        <v>125</v>
      </c>
      <c r="B127" s="40">
        <v>70140</v>
      </c>
      <c r="C127" s="40">
        <v>70162.7</v>
      </c>
      <c r="D127" s="40" t="s">
        <v>11</v>
      </c>
      <c r="E127" s="41" t="s">
        <v>43</v>
      </c>
      <c r="F127" s="42">
        <v>25</v>
      </c>
      <c r="G127" s="42">
        <v>4</v>
      </c>
      <c r="H127" s="42">
        <v>0.04</v>
      </c>
      <c r="I127" s="42">
        <f t="shared" si="5"/>
        <v>4</v>
      </c>
      <c r="J127" s="43">
        <f t="shared" si="6"/>
        <v>100</v>
      </c>
      <c r="K127" s="44"/>
      <c r="L127" s="45">
        <f t="shared" si="8"/>
        <v>18.19999999999709</v>
      </c>
    </row>
    <row r="128" spans="1:12" s="46" customFormat="1" ht="19.45" customHeight="1" x14ac:dyDescent="0.25">
      <c r="A128" s="39">
        <f t="shared" si="7"/>
        <v>126</v>
      </c>
      <c r="B128" s="40">
        <v>70200</v>
      </c>
      <c r="C128" s="40">
        <v>70221.899999999994</v>
      </c>
      <c r="D128" s="40" t="s">
        <v>11</v>
      </c>
      <c r="E128" s="41" t="s">
        <v>43</v>
      </c>
      <c r="F128" s="42">
        <v>25</v>
      </c>
      <c r="G128" s="42">
        <v>3.5</v>
      </c>
      <c r="H128" s="42">
        <v>0.04</v>
      </c>
      <c r="I128" s="42">
        <f t="shared" si="5"/>
        <v>3.5</v>
      </c>
      <c r="J128" s="43">
        <f t="shared" si="6"/>
        <v>87.5</v>
      </c>
      <c r="K128" s="44"/>
      <c r="L128" s="45">
        <f t="shared" si="8"/>
        <v>37.30000000000291</v>
      </c>
    </row>
    <row r="129" spans="1:12" s="46" customFormat="1" ht="19.45" customHeight="1" x14ac:dyDescent="0.25">
      <c r="A129" s="39">
        <f t="shared" si="7"/>
        <v>127</v>
      </c>
      <c r="B129" s="40">
        <v>70300</v>
      </c>
      <c r="C129" s="40">
        <v>70311.100000000006</v>
      </c>
      <c r="D129" s="40" t="s">
        <v>11</v>
      </c>
      <c r="E129" s="41" t="s">
        <v>43</v>
      </c>
      <c r="F129" s="42">
        <v>15</v>
      </c>
      <c r="G129" s="42">
        <v>3.5</v>
      </c>
      <c r="H129" s="42">
        <v>0.04</v>
      </c>
      <c r="I129" s="42">
        <f t="shared" si="5"/>
        <v>2.1</v>
      </c>
      <c r="J129" s="43">
        <f t="shared" si="6"/>
        <v>52.5</v>
      </c>
      <c r="K129" s="44"/>
      <c r="L129" s="45">
        <f t="shared" si="8"/>
        <v>78.100000000005821</v>
      </c>
    </row>
    <row r="130" spans="1:12" s="46" customFormat="1" ht="19.45" customHeight="1" x14ac:dyDescent="0.25">
      <c r="A130" s="39">
        <f t="shared" si="7"/>
        <v>128</v>
      </c>
      <c r="B130" s="40">
        <v>70400</v>
      </c>
      <c r="C130" s="40">
        <v>70401.5</v>
      </c>
      <c r="D130" s="40" t="s">
        <v>11</v>
      </c>
      <c r="E130" s="41" t="s">
        <v>43</v>
      </c>
      <c r="F130" s="42">
        <v>10</v>
      </c>
      <c r="G130" s="42">
        <v>3.5</v>
      </c>
      <c r="H130" s="42">
        <v>0.04</v>
      </c>
      <c r="I130" s="42">
        <f t="shared" si="5"/>
        <v>1.4000000000000001</v>
      </c>
      <c r="J130" s="43">
        <f t="shared" si="6"/>
        <v>35</v>
      </c>
      <c r="K130" s="44"/>
      <c r="L130" s="45">
        <f t="shared" si="8"/>
        <v>88.899999999994179</v>
      </c>
    </row>
    <row r="131" spans="1:12" s="46" customFormat="1" ht="19.45" customHeight="1" x14ac:dyDescent="0.25">
      <c r="A131" s="39">
        <f t="shared" si="7"/>
        <v>129</v>
      </c>
      <c r="B131" s="40">
        <v>70500</v>
      </c>
      <c r="C131" s="40">
        <v>70502.5</v>
      </c>
      <c r="D131" s="40" t="s">
        <v>11</v>
      </c>
      <c r="E131" s="41" t="s">
        <v>43</v>
      </c>
      <c r="F131" s="42">
        <v>10</v>
      </c>
      <c r="G131" s="42">
        <v>3.5</v>
      </c>
      <c r="H131" s="42">
        <v>0.04</v>
      </c>
      <c r="I131" s="42">
        <f t="shared" ref="I131:I194" si="9">PRODUCT(F131:H131)</f>
        <v>1.4000000000000001</v>
      </c>
      <c r="J131" s="43">
        <f t="shared" ref="J131:J194" si="10">G131*F131</f>
        <v>35</v>
      </c>
      <c r="K131" s="44"/>
      <c r="L131" s="45">
        <f t="shared" si="8"/>
        <v>98.5</v>
      </c>
    </row>
    <row r="132" spans="1:12" s="46" customFormat="1" ht="19.45" customHeight="1" x14ac:dyDescent="0.25">
      <c r="A132" s="39">
        <f t="shared" ref="A132:A195" si="11">A131+1</f>
        <v>130</v>
      </c>
      <c r="B132" s="40">
        <v>70520</v>
      </c>
      <c r="C132" s="40">
        <v>70543.600000000006</v>
      </c>
      <c r="D132" s="40" t="s">
        <v>11</v>
      </c>
      <c r="E132" s="41" t="s">
        <v>43</v>
      </c>
      <c r="F132" s="42">
        <v>25</v>
      </c>
      <c r="G132" s="42">
        <v>3.5</v>
      </c>
      <c r="H132" s="42">
        <v>0.04</v>
      </c>
      <c r="I132" s="42">
        <f t="shared" si="9"/>
        <v>3.5</v>
      </c>
      <c r="J132" s="43">
        <f t="shared" si="10"/>
        <v>87.5</v>
      </c>
      <c r="K132" s="44"/>
      <c r="L132" s="45">
        <f t="shared" si="8"/>
        <v>17.5</v>
      </c>
    </row>
    <row r="133" spans="1:12" s="46" customFormat="1" ht="19.45" customHeight="1" x14ac:dyDescent="0.25">
      <c r="A133" s="39">
        <f t="shared" si="11"/>
        <v>131</v>
      </c>
      <c r="B133" s="40">
        <v>70980</v>
      </c>
      <c r="C133" s="40">
        <v>71001.600000000006</v>
      </c>
      <c r="D133" s="40" t="s">
        <v>11</v>
      </c>
      <c r="E133" s="41" t="s">
        <v>43</v>
      </c>
      <c r="F133" s="42">
        <v>25</v>
      </c>
      <c r="G133" s="42">
        <v>4</v>
      </c>
      <c r="H133" s="42">
        <v>0.04</v>
      </c>
      <c r="I133" s="42">
        <f t="shared" si="9"/>
        <v>4</v>
      </c>
      <c r="J133" s="43">
        <f t="shared" si="10"/>
        <v>100</v>
      </c>
      <c r="K133" s="44"/>
      <c r="L133" s="45">
        <f t="shared" si="8"/>
        <v>436.39999999999418</v>
      </c>
    </row>
    <row r="134" spans="1:12" s="46" customFormat="1" ht="19.45" customHeight="1" x14ac:dyDescent="0.25">
      <c r="A134" s="39">
        <f t="shared" si="11"/>
        <v>132</v>
      </c>
      <c r="B134" s="40">
        <v>71050</v>
      </c>
      <c r="C134" s="40">
        <v>71075.600000000006</v>
      </c>
      <c r="D134" s="40" t="s">
        <v>11</v>
      </c>
      <c r="E134" s="41" t="s">
        <v>43</v>
      </c>
      <c r="F134" s="42">
        <v>27</v>
      </c>
      <c r="G134" s="42">
        <v>3.5</v>
      </c>
      <c r="H134" s="42">
        <v>0.04</v>
      </c>
      <c r="I134" s="42">
        <f t="shared" si="9"/>
        <v>3.7800000000000002</v>
      </c>
      <c r="J134" s="43">
        <f t="shared" si="10"/>
        <v>94.5</v>
      </c>
      <c r="K134" s="44"/>
      <c r="L134" s="45">
        <f t="shared" si="8"/>
        <v>48.399999999994179</v>
      </c>
    </row>
    <row r="135" spans="1:12" s="46" customFormat="1" ht="19.45" customHeight="1" x14ac:dyDescent="0.25">
      <c r="A135" s="39">
        <f t="shared" si="11"/>
        <v>133</v>
      </c>
      <c r="B135" s="40">
        <v>71310</v>
      </c>
      <c r="C135" s="40">
        <v>71312.100000000006</v>
      </c>
      <c r="D135" s="40" t="s">
        <v>11</v>
      </c>
      <c r="E135" s="41" t="s">
        <v>43</v>
      </c>
      <c r="F135" s="42">
        <v>10</v>
      </c>
      <c r="G135" s="42">
        <v>3.5</v>
      </c>
      <c r="H135" s="42">
        <v>0.04</v>
      </c>
      <c r="I135" s="42">
        <f t="shared" si="9"/>
        <v>1.4000000000000001</v>
      </c>
      <c r="J135" s="43">
        <f t="shared" si="10"/>
        <v>35</v>
      </c>
      <c r="K135" s="44"/>
      <c r="L135" s="45">
        <f t="shared" si="8"/>
        <v>234.39999999999418</v>
      </c>
    </row>
    <row r="136" spans="1:12" s="46" customFormat="1" ht="19.45" customHeight="1" x14ac:dyDescent="0.25">
      <c r="A136" s="39">
        <f t="shared" si="11"/>
        <v>134</v>
      </c>
      <c r="B136" s="40">
        <v>71360</v>
      </c>
      <c r="C136" s="40">
        <v>71365.3</v>
      </c>
      <c r="D136" s="40" t="s">
        <v>11</v>
      </c>
      <c r="E136" s="41" t="s">
        <v>43</v>
      </c>
      <c r="F136" s="42">
        <v>10</v>
      </c>
      <c r="G136" s="42">
        <v>3.5</v>
      </c>
      <c r="H136" s="42">
        <v>0.04</v>
      </c>
      <c r="I136" s="42">
        <f t="shared" si="9"/>
        <v>1.4000000000000001</v>
      </c>
      <c r="J136" s="43">
        <f t="shared" si="10"/>
        <v>35</v>
      </c>
      <c r="K136" s="44"/>
      <c r="L136" s="45">
        <f t="shared" si="8"/>
        <v>47.899999999994179</v>
      </c>
    </row>
    <row r="137" spans="1:12" s="46" customFormat="1" ht="19.45" customHeight="1" x14ac:dyDescent="0.25">
      <c r="A137" s="39">
        <f t="shared" si="11"/>
        <v>135</v>
      </c>
      <c r="B137" s="40">
        <v>71500</v>
      </c>
      <c r="C137" s="40">
        <v>71503.3</v>
      </c>
      <c r="D137" s="40" t="s">
        <v>11</v>
      </c>
      <c r="E137" s="41" t="s">
        <v>43</v>
      </c>
      <c r="F137" s="42">
        <v>10</v>
      </c>
      <c r="G137" s="42">
        <v>3.5</v>
      </c>
      <c r="H137" s="42">
        <v>0.04</v>
      </c>
      <c r="I137" s="42">
        <f t="shared" si="9"/>
        <v>1.4000000000000001</v>
      </c>
      <c r="J137" s="43">
        <f t="shared" si="10"/>
        <v>35</v>
      </c>
      <c r="K137" s="44"/>
      <c r="L137" s="45">
        <f t="shared" si="8"/>
        <v>134.69999999999709</v>
      </c>
    </row>
    <row r="138" spans="1:12" s="46" customFormat="1" ht="19.45" customHeight="1" x14ac:dyDescent="0.25">
      <c r="A138" s="39">
        <f t="shared" si="11"/>
        <v>136</v>
      </c>
      <c r="B138" s="40">
        <v>71503.3</v>
      </c>
      <c r="C138" s="40">
        <v>71530.400000000009</v>
      </c>
      <c r="D138" s="40" t="s">
        <v>11</v>
      </c>
      <c r="E138" s="41" t="s">
        <v>43</v>
      </c>
      <c r="F138" s="42">
        <v>30</v>
      </c>
      <c r="G138" s="42">
        <v>3.5</v>
      </c>
      <c r="H138" s="42">
        <v>0.04</v>
      </c>
      <c r="I138" s="42">
        <f t="shared" si="9"/>
        <v>4.2</v>
      </c>
      <c r="J138" s="43">
        <f t="shared" si="10"/>
        <v>105</v>
      </c>
      <c r="K138" s="44"/>
      <c r="L138" s="45">
        <f t="shared" si="8"/>
        <v>0</v>
      </c>
    </row>
    <row r="139" spans="1:12" s="46" customFormat="1" ht="19.45" customHeight="1" x14ac:dyDescent="0.25">
      <c r="A139" s="39">
        <f t="shared" si="11"/>
        <v>137</v>
      </c>
      <c r="B139" s="40">
        <v>71530.400000000009</v>
      </c>
      <c r="C139" s="40">
        <v>71532.399999999994</v>
      </c>
      <c r="D139" s="40" t="s">
        <v>11</v>
      </c>
      <c r="E139" s="41" t="s">
        <v>43</v>
      </c>
      <c r="F139" s="42">
        <v>10</v>
      </c>
      <c r="G139" s="42">
        <v>3.5</v>
      </c>
      <c r="H139" s="42">
        <v>0.04</v>
      </c>
      <c r="I139" s="42">
        <f t="shared" si="9"/>
        <v>1.4000000000000001</v>
      </c>
      <c r="J139" s="43">
        <f t="shared" si="10"/>
        <v>35</v>
      </c>
      <c r="K139" s="44"/>
      <c r="L139" s="45">
        <f t="shared" si="8"/>
        <v>0</v>
      </c>
    </row>
    <row r="140" spans="1:12" s="46" customFormat="1" ht="19.45" customHeight="1" x14ac:dyDescent="0.25">
      <c r="A140" s="39">
        <f t="shared" si="11"/>
        <v>138</v>
      </c>
      <c r="B140" s="40">
        <v>71600</v>
      </c>
      <c r="C140" s="40">
        <v>71602.2</v>
      </c>
      <c r="D140" s="40" t="s">
        <v>11</v>
      </c>
      <c r="E140" s="41" t="s">
        <v>43</v>
      </c>
      <c r="F140" s="42">
        <v>10</v>
      </c>
      <c r="G140" s="42">
        <v>3.5</v>
      </c>
      <c r="H140" s="42">
        <v>0.04</v>
      </c>
      <c r="I140" s="42">
        <f t="shared" si="9"/>
        <v>1.4000000000000001</v>
      </c>
      <c r="J140" s="43">
        <f t="shared" si="10"/>
        <v>35</v>
      </c>
      <c r="K140" s="44"/>
      <c r="L140" s="45">
        <f t="shared" si="8"/>
        <v>67.600000000005821</v>
      </c>
    </row>
    <row r="141" spans="1:12" s="46" customFormat="1" ht="19.45" customHeight="1" x14ac:dyDescent="0.25">
      <c r="A141" s="39">
        <f t="shared" si="11"/>
        <v>139</v>
      </c>
      <c r="B141" s="40">
        <v>71640</v>
      </c>
      <c r="C141" s="40">
        <v>71642.2</v>
      </c>
      <c r="D141" s="40" t="s">
        <v>11</v>
      </c>
      <c r="E141" s="41" t="s">
        <v>43</v>
      </c>
      <c r="F141" s="42">
        <v>10</v>
      </c>
      <c r="G141" s="42">
        <v>3.5</v>
      </c>
      <c r="H141" s="42">
        <v>0.04</v>
      </c>
      <c r="I141" s="42">
        <f t="shared" si="9"/>
        <v>1.4000000000000001</v>
      </c>
      <c r="J141" s="43">
        <f t="shared" si="10"/>
        <v>35</v>
      </c>
      <c r="K141" s="44"/>
      <c r="L141" s="45">
        <f t="shared" si="8"/>
        <v>37.80000000000291</v>
      </c>
    </row>
    <row r="142" spans="1:12" s="46" customFormat="1" ht="19.45" customHeight="1" x14ac:dyDescent="0.25">
      <c r="A142" s="39">
        <f t="shared" si="11"/>
        <v>140</v>
      </c>
      <c r="B142" s="40">
        <v>71700</v>
      </c>
      <c r="C142" s="40">
        <v>71701.899999999994</v>
      </c>
      <c r="D142" s="40" t="s">
        <v>11</v>
      </c>
      <c r="E142" s="41" t="s">
        <v>43</v>
      </c>
      <c r="F142" s="42">
        <v>10</v>
      </c>
      <c r="G142" s="42">
        <v>3.5</v>
      </c>
      <c r="H142" s="42">
        <v>0.04</v>
      </c>
      <c r="I142" s="42">
        <f t="shared" si="9"/>
        <v>1.4000000000000001</v>
      </c>
      <c r="J142" s="43">
        <f t="shared" si="10"/>
        <v>35</v>
      </c>
      <c r="K142" s="44"/>
      <c r="L142" s="45">
        <f t="shared" si="8"/>
        <v>57.80000000000291</v>
      </c>
    </row>
    <row r="143" spans="1:12" s="46" customFormat="1" ht="19.45" customHeight="1" x14ac:dyDescent="0.25">
      <c r="A143" s="39">
        <f t="shared" si="11"/>
        <v>141</v>
      </c>
      <c r="B143" s="40">
        <v>71880</v>
      </c>
      <c r="C143" s="40">
        <v>71890.5</v>
      </c>
      <c r="D143" s="40" t="s">
        <v>11</v>
      </c>
      <c r="E143" s="41" t="s">
        <v>43</v>
      </c>
      <c r="F143" s="42">
        <v>15</v>
      </c>
      <c r="G143" s="42">
        <v>3.5</v>
      </c>
      <c r="H143" s="42">
        <v>0.04</v>
      </c>
      <c r="I143" s="42">
        <f t="shared" si="9"/>
        <v>2.1</v>
      </c>
      <c r="J143" s="43">
        <f t="shared" si="10"/>
        <v>52.5</v>
      </c>
      <c r="K143" s="44"/>
      <c r="L143" s="45">
        <f t="shared" si="8"/>
        <v>178.10000000000582</v>
      </c>
    </row>
    <row r="144" spans="1:12" s="46" customFormat="1" ht="19.45" customHeight="1" x14ac:dyDescent="0.25">
      <c r="A144" s="39">
        <f t="shared" si="11"/>
        <v>142</v>
      </c>
      <c r="B144" s="40">
        <v>71910</v>
      </c>
      <c r="C144" s="40">
        <v>71911.899999999994</v>
      </c>
      <c r="D144" s="40" t="s">
        <v>11</v>
      </c>
      <c r="E144" s="41" t="s">
        <v>43</v>
      </c>
      <c r="F144" s="42">
        <v>10</v>
      </c>
      <c r="G144" s="42">
        <v>3.5</v>
      </c>
      <c r="H144" s="42">
        <v>0.04</v>
      </c>
      <c r="I144" s="42">
        <f t="shared" si="9"/>
        <v>1.4000000000000001</v>
      </c>
      <c r="J144" s="43">
        <f t="shared" si="10"/>
        <v>35</v>
      </c>
      <c r="K144" s="44"/>
      <c r="L144" s="45">
        <f t="shared" si="8"/>
        <v>19.5</v>
      </c>
    </row>
    <row r="145" spans="1:12" s="46" customFormat="1" ht="19.45" customHeight="1" x14ac:dyDescent="0.25">
      <c r="A145" s="39">
        <f t="shared" si="11"/>
        <v>143</v>
      </c>
      <c r="B145" s="40">
        <v>71930</v>
      </c>
      <c r="C145" s="40">
        <v>71932.5</v>
      </c>
      <c r="D145" s="40" t="s">
        <v>11</v>
      </c>
      <c r="E145" s="41" t="s">
        <v>43</v>
      </c>
      <c r="F145" s="42">
        <v>10</v>
      </c>
      <c r="G145" s="42">
        <v>4</v>
      </c>
      <c r="H145" s="42">
        <v>0.04</v>
      </c>
      <c r="I145" s="42">
        <f t="shared" si="9"/>
        <v>1.6</v>
      </c>
      <c r="J145" s="43">
        <f t="shared" si="10"/>
        <v>40</v>
      </c>
      <c r="K145" s="44"/>
      <c r="L145" s="45">
        <f t="shared" si="8"/>
        <v>18.100000000005821</v>
      </c>
    </row>
    <row r="146" spans="1:12" s="46" customFormat="1" ht="19.45" customHeight="1" x14ac:dyDescent="0.25">
      <c r="A146" s="39">
        <f t="shared" si="11"/>
        <v>144</v>
      </c>
      <c r="B146" s="40">
        <v>71950</v>
      </c>
      <c r="C146" s="40">
        <v>71971.600000000006</v>
      </c>
      <c r="D146" s="40" t="s">
        <v>11</v>
      </c>
      <c r="E146" s="41" t="s">
        <v>43</v>
      </c>
      <c r="F146" s="42">
        <v>25</v>
      </c>
      <c r="G146" s="42">
        <v>3.5</v>
      </c>
      <c r="H146" s="42">
        <v>0.04</v>
      </c>
      <c r="I146" s="42">
        <f t="shared" si="9"/>
        <v>3.5</v>
      </c>
      <c r="J146" s="43">
        <f t="shared" si="10"/>
        <v>87.5</v>
      </c>
      <c r="K146" s="44"/>
      <c r="L146" s="45">
        <f t="shared" si="8"/>
        <v>17.5</v>
      </c>
    </row>
    <row r="147" spans="1:12" s="46" customFormat="1" ht="19.45" customHeight="1" x14ac:dyDescent="0.25">
      <c r="A147" s="39">
        <f t="shared" si="11"/>
        <v>145</v>
      </c>
      <c r="B147" s="40">
        <v>71990</v>
      </c>
      <c r="C147" s="40">
        <v>72007.8</v>
      </c>
      <c r="D147" s="40" t="s">
        <v>11</v>
      </c>
      <c r="E147" s="41" t="s">
        <v>43</v>
      </c>
      <c r="F147" s="42">
        <v>20</v>
      </c>
      <c r="G147" s="42">
        <v>3.5</v>
      </c>
      <c r="H147" s="42">
        <v>0.04</v>
      </c>
      <c r="I147" s="42">
        <f t="shared" si="9"/>
        <v>2.8000000000000003</v>
      </c>
      <c r="J147" s="43">
        <f t="shared" si="10"/>
        <v>70</v>
      </c>
      <c r="K147" s="44"/>
      <c r="L147" s="45">
        <f t="shared" si="8"/>
        <v>18.399999999994179</v>
      </c>
    </row>
    <row r="148" spans="1:12" s="46" customFormat="1" ht="19.45" customHeight="1" x14ac:dyDescent="0.25">
      <c r="A148" s="39">
        <f t="shared" si="11"/>
        <v>146</v>
      </c>
      <c r="B148" s="40">
        <v>72040</v>
      </c>
      <c r="C148" s="40">
        <v>72060</v>
      </c>
      <c r="D148" s="40" t="s">
        <v>11</v>
      </c>
      <c r="E148" s="41" t="s">
        <v>43</v>
      </c>
      <c r="F148" s="42">
        <f>C148-B148</f>
        <v>20</v>
      </c>
      <c r="G148" s="42">
        <v>4</v>
      </c>
      <c r="H148" s="42">
        <v>0.08</v>
      </c>
      <c r="I148" s="42">
        <f t="shared" si="9"/>
        <v>6.4</v>
      </c>
      <c r="J148" s="43">
        <f t="shared" si="10"/>
        <v>80</v>
      </c>
      <c r="K148" s="44"/>
      <c r="L148" s="45">
        <f t="shared" si="8"/>
        <v>32.19999999999709</v>
      </c>
    </row>
    <row r="149" spans="1:12" s="46" customFormat="1" ht="19.45" customHeight="1" x14ac:dyDescent="0.25">
      <c r="A149" s="39">
        <f t="shared" si="11"/>
        <v>147</v>
      </c>
      <c r="B149" s="40">
        <v>72100</v>
      </c>
      <c r="C149" s="40">
        <v>72105.2</v>
      </c>
      <c r="D149" s="40" t="s">
        <v>11</v>
      </c>
      <c r="E149" s="41" t="s">
        <v>43</v>
      </c>
      <c r="F149" s="42">
        <v>10</v>
      </c>
      <c r="G149" s="42">
        <v>3.5</v>
      </c>
      <c r="H149" s="42">
        <v>0.04</v>
      </c>
      <c r="I149" s="42">
        <f t="shared" si="9"/>
        <v>1.4000000000000001</v>
      </c>
      <c r="J149" s="43">
        <f t="shared" si="10"/>
        <v>35</v>
      </c>
      <c r="K149" s="44"/>
      <c r="L149" s="45">
        <f t="shared" si="8"/>
        <v>40</v>
      </c>
    </row>
    <row r="150" spans="1:12" s="46" customFormat="1" ht="19.45" customHeight="1" x14ac:dyDescent="0.25">
      <c r="A150" s="39">
        <f t="shared" si="11"/>
        <v>148</v>
      </c>
      <c r="B150" s="40">
        <v>72400</v>
      </c>
      <c r="C150" s="40">
        <v>72401.5</v>
      </c>
      <c r="D150" s="40" t="s">
        <v>11</v>
      </c>
      <c r="E150" s="41" t="s">
        <v>43</v>
      </c>
      <c r="F150" s="42">
        <v>10</v>
      </c>
      <c r="G150" s="42">
        <v>3.5</v>
      </c>
      <c r="H150" s="42">
        <v>0.04</v>
      </c>
      <c r="I150" s="42">
        <f t="shared" si="9"/>
        <v>1.4000000000000001</v>
      </c>
      <c r="J150" s="43">
        <f t="shared" si="10"/>
        <v>35</v>
      </c>
      <c r="K150" s="44"/>
      <c r="L150" s="45">
        <f>B150-C313</f>
        <v>-60</v>
      </c>
    </row>
    <row r="151" spans="1:12" s="46" customFormat="1" ht="19.45" customHeight="1" x14ac:dyDescent="0.25">
      <c r="A151" s="39">
        <f t="shared" si="11"/>
        <v>149</v>
      </c>
      <c r="B151" s="40">
        <v>72460</v>
      </c>
      <c r="C151" s="40">
        <v>72463.5</v>
      </c>
      <c r="D151" s="40" t="s">
        <v>11</v>
      </c>
      <c r="E151" s="41" t="s">
        <v>43</v>
      </c>
      <c r="F151" s="42">
        <v>10</v>
      </c>
      <c r="G151" s="42">
        <v>3.5</v>
      </c>
      <c r="H151" s="42">
        <v>0.04</v>
      </c>
      <c r="I151" s="42">
        <f t="shared" si="9"/>
        <v>1.4000000000000001</v>
      </c>
      <c r="J151" s="43">
        <f t="shared" si="10"/>
        <v>35</v>
      </c>
      <c r="K151" s="44"/>
      <c r="L151" s="45">
        <f>B151-C314</f>
        <v>-140</v>
      </c>
    </row>
    <row r="152" spans="1:12" s="46" customFormat="1" ht="19.45" customHeight="1" x14ac:dyDescent="0.25">
      <c r="A152" s="39">
        <f t="shared" si="11"/>
        <v>150</v>
      </c>
      <c r="B152" s="40">
        <v>72600</v>
      </c>
      <c r="C152" s="40">
        <v>72609</v>
      </c>
      <c r="D152" s="40" t="s">
        <v>11</v>
      </c>
      <c r="E152" s="41" t="s">
        <v>43</v>
      </c>
      <c r="F152" s="42">
        <v>10</v>
      </c>
      <c r="G152" s="42">
        <v>4</v>
      </c>
      <c r="H152" s="42">
        <v>0.04</v>
      </c>
      <c r="I152" s="42">
        <f t="shared" si="9"/>
        <v>1.6</v>
      </c>
      <c r="J152" s="43">
        <f t="shared" si="10"/>
        <v>40</v>
      </c>
      <c r="K152" s="44"/>
      <c r="L152" s="45">
        <f>B152-C315</f>
        <v>-60</v>
      </c>
    </row>
    <row r="153" spans="1:12" s="46" customFormat="1" ht="19.45" customHeight="1" x14ac:dyDescent="0.25">
      <c r="A153" s="39">
        <f t="shared" si="11"/>
        <v>151</v>
      </c>
      <c r="B153" s="40">
        <v>72660</v>
      </c>
      <c r="C153" s="40">
        <v>72670.100000000006</v>
      </c>
      <c r="D153" s="40" t="s">
        <v>11</v>
      </c>
      <c r="E153" s="41" t="s">
        <v>43</v>
      </c>
      <c r="F153" s="42">
        <v>15</v>
      </c>
      <c r="G153" s="42">
        <v>4</v>
      </c>
      <c r="H153" s="42">
        <v>0.04</v>
      </c>
      <c r="I153" s="42">
        <f t="shared" si="9"/>
        <v>2.4</v>
      </c>
      <c r="J153" s="43">
        <f t="shared" si="10"/>
        <v>60</v>
      </c>
      <c r="K153" s="44"/>
      <c r="L153" s="45">
        <f>B153-C316</f>
        <v>-40</v>
      </c>
    </row>
    <row r="154" spans="1:12" s="46" customFormat="1" ht="19.45" customHeight="1" x14ac:dyDescent="0.25">
      <c r="A154" s="39">
        <f t="shared" si="11"/>
        <v>152</v>
      </c>
      <c r="B154" s="40">
        <v>72700</v>
      </c>
      <c r="C154" s="40">
        <v>72701.7</v>
      </c>
      <c r="D154" s="40" t="s">
        <v>11</v>
      </c>
      <c r="E154" s="41" t="s">
        <v>43</v>
      </c>
      <c r="F154" s="42">
        <v>10</v>
      </c>
      <c r="G154" s="42">
        <v>3.5</v>
      </c>
      <c r="H154" s="42">
        <v>0.04</v>
      </c>
      <c r="I154" s="42">
        <f t="shared" si="9"/>
        <v>1.4000000000000001</v>
      </c>
      <c r="J154" s="43">
        <f t="shared" si="10"/>
        <v>35</v>
      </c>
      <c r="K154" s="44"/>
      <c r="L154" s="45">
        <f>B154-C317</f>
        <v>-20</v>
      </c>
    </row>
    <row r="155" spans="1:12" s="46" customFormat="1" ht="19.45" customHeight="1" x14ac:dyDescent="0.25">
      <c r="A155" s="39">
        <f t="shared" si="11"/>
        <v>153</v>
      </c>
      <c r="B155" s="40">
        <v>72701.7</v>
      </c>
      <c r="C155" s="40">
        <v>72702.5</v>
      </c>
      <c r="D155" s="40" t="s">
        <v>11</v>
      </c>
      <c r="E155" s="41" t="s">
        <v>43</v>
      </c>
      <c r="F155" s="42">
        <v>10</v>
      </c>
      <c r="G155" s="42">
        <v>3.5</v>
      </c>
      <c r="H155" s="42">
        <v>0.04</v>
      </c>
      <c r="I155" s="42">
        <f t="shared" si="9"/>
        <v>1.4000000000000001</v>
      </c>
      <c r="J155" s="43">
        <f t="shared" si="10"/>
        <v>35</v>
      </c>
      <c r="K155" s="44"/>
      <c r="L155" s="45">
        <f t="shared" si="8"/>
        <v>0</v>
      </c>
    </row>
    <row r="156" spans="1:12" s="46" customFormat="1" ht="19.45" customHeight="1" x14ac:dyDescent="0.25">
      <c r="A156" s="39">
        <f t="shared" si="11"/>
        <v>154</v>
      </c>
      <c r="B156" s="40">
        <v>72720</v>
      </c>
      <c r="C156" s="40">
        <v>72722.2</v>
      </c>
      <c r="D156" s="40" t="s">
        <v>11</v>
      </c>
      <c r="E156" s="41" t="s">
        <v>43</v>
      </c>
      <c r="F156" s="42">
        <v>10</v>
      </c>
      <c r="G156" s="42">
        <v>3.5</v>
      </c>
      <c r="H156" s="42">
        <v>0.04</v>
      </c>
      <c r="I156" s="42">
        <f t="shared" si="9"/>
        <v>1.4000000000000001</v>
      </c>
      <c r="J156" s="43">
        <f t="shared" si="10"/>
        <v>35</v>
      </c>
      <c r="K156" s="44"/>
      <c r="L156" s="45">
        <f t="shared" ref="L156:L166" si="12">B156-C318</f>
        <v>-20</v>
      </c>
    </row>
    <row r="157" spans="1:12" s="46" customFormat="1" ht="19.45" customHeight="1" x14ac:dyDescent="0.25">
      <c r="A157" s="39">
        <f t="shared" si="11"/>
        <v>155</v>
      </c>
      <c r="B157" s="40">
        <v>72740</v>
      </c>
      <c r="C157" s="40">
        <v>72741.5</v>
      </c>
      <c r="D157" s="40" t="s">
        <v>11</v>
      </c>
      <c r="E157" s="41" t="s">
        <v>43</v>
      </c>
      <c r="F157" s="42">
        <v>10</v>
      </c>
      <c r="G157" s="42">
        <v>3.5</v>
      </c>
      <c r="H157" s="42">
        <v>0.04</v>
      </c>
      <c r="I157" s="42">
        <f t="shared" si="9"/>
        <v>1.4000000000000001</v>
      </c>
      <c r="J157" s="43">
        <f t="shared" si="10"/>
        <v>35</v>
      </c>
      <c r="K157" s="44"/>
      <c r="L157" s="45">
        <f t="shared" si="12"/>
        <v>-60</v>
      </c>
    </row>
    <row r="158" spans="1:12" s="46" customFormat="1" ht="19.45" customHeight="1" x14ac:dyDescent="0.25">
      <c r="A158" s="39">
        <f t="shared" si="11"/>
        <v>156</v>
      </c>
      <c r="B158" s="40">
        <v>72800</v>
      </c>
      <c r="C158" s="40">
        <v>72804.799999999988</v>
      </c>
      <c r="D158" s="40" t="s">
        <v>11</v>
      </c>
      <c r="E158" s="41" t="s">
        <v>43</v>
      </c>
      <c r="F158" s="42">
        <v>10</v>
      </c>
      <c r="G158" s="42">
        <v>3.5</v>
      </c>
      <c r="H158" s="42">
        <v>0.04</v>
      </c>
      <c r="I158" s="42">
        <f t="shared" si="9"/>
        <v>1.4000000000000001</v>
      </c>
      <c r="J158" s="43">
        <f t="shared" si="10"/>
        <v>35</v>
      </c>
      <c r="K158" s="44"/>
      <c r="L158" s="45">
        <f t="shared" si="12"/>
        <v>-40</v>
      </c>
    </row>
    <row r="159" spans="1:12" s="46" customFormat="1" ht="19.45" customHeight="1" x14ac:dyDescent="0.25">
      <c r="A159" s="39">
        <f t="shared" si="11"/>
        <v>157</v>
      </c>
      <c r="B159" s="40">
        <v>72840</v>
      </c>
      <c r="C159" s="40">
        <v>72852.7</v>
      </c>
      <c r="D159" s="40" t="s">
        <v>11</v>
      </c>
      <c r="E159" s="41" t="s">
        <v>43</v>
      </c>
      <c r="F159" s="42">
        <v>15</v>
      </c>
      <c r="G159" s="42">
        <v>3.5</v>
      </c>
      <c r="H159" s="42">
        <v>0.04</v>
      </c>
      <c r="I159" s="42">
        <f t="shared" si="9"/>
        <v>2.1</v>
      </c>
      <c r="J159" s="43">
        <f t="shared" si="10"/>
        <v>52.5</v>
      </c>
      <c r="K159" s="44"/>
      <c r="L159" s="45">
        <f t="shared" si="12"/>
        <v>-30</v>
      </c>
    </row>
    <row r="160" spans="1:12" s="46" customFormat="1" ht="19.45" customHeight="1" x14ac:dyDescent="0.25">
      <c r="A160" s="39">
        <f t="shared" si="11"/>
        <v>158</v>
      </c>
      <c r="B160" s="40">
        <v>72870</v>
      </c>
      <c r="C160" s="40">
        <v>72882.600000000006</v>
      </c>
      <c r="D160" s="40" t="s">
        <v>11</v>
      </c>
      <c r="E160" s="41" t="s">
        <v>43</v>
      </c>
      <c r="F160" s="42">
        <v>15</v>
      </c>
      <c r="G160" s="42">
        <v>3.5</v>
      </c>
      <c r="H160" s="42">
        <v>0.04</v>
      </c>
      <c r="I160" s="42">
        <f t="shared" si="9"/>
        <v>2.1</v>
      </c>
      <c r="J160" s="43">
        <f t="shared" si="10"/>
        <v>52.5</v>
      </c>
      <c r="K160" s="44"/>
      <c r="L160" s="45">
        <f t="shared" si="12"/>
        <v>-30</v>
      </c>
    </row>
    <row r="161" spans="1:12" s="46" customFormat="1" ht="19.45" customHeight="1" x14ac:dyDescent="0.25">
      <c r="A161" s="39">
        <f t="shared" si="11"/>
        <v>159</v>
      </c>
      <c r="B161" s="40">
        <v>72900</v>
      </c>
      <c r="C161" s="40">
        <v>72916.899999999994</v>
      </c>
      <c r="D161" s="40" t="s">
        <v>11</v>
      </c>
      <c r="E161" s="41" t="s">
        <v>43</v>
      </c>
      <c r="F161" s="42">
        <v>20</v>
      </c>
      <c r="G161" s="42">
        <v>3.5</v>
      </c>
      <c r="H161" s="42">
        <v>0.04</v>
      </c>
      <c r="I161" s="42">
        <f t="shared" si="9"/>
        <v>2.8000000000000003</v>
      </c>
      <c r="J161" s="43">
        <f t="shared" si="10"/>
        <v>70</v>
      </c>
      <c r="K161" s="44"/>
      <c r="L161" s="45">
        <f t="shared" si="12"/>
        <v>-30</v>
      </c>
    </row>
    <row r="162" spans="1:12" s="46" customFormat="1" ht="19.45" customHeight="1" x14ac:dyDescent="0.25">
      <c r="A162" s="39">
        <f t="shared" si="11"/>
        <v>160</v>
      </c>
      <c r="B162" s="40">
        <v>72930</v>
      </c>
      <c r="C162" s="40">
        <v>72932.600000000006</v>
      </c>
      <c r="D162" s="40" t="s">
        <v>11</v>
      </c>
      <c r="E162" s="41" t="s">
        <v>43</v>
      </c>
      <c r="F162" s="42">
        <v>10</v>
      </c>
      <c r="G162" s="42">
        <v>3.5</v>
      </c>
      <c r="H162" s="42">
        <v>0.04</v>
      </c>
      <c r="I162" s="42">
        <f t="shared" si="9"/>
        <v>1.4000000000000001</v>
      </c>
      <c r="J162" s="43">
        <f t="shared" si="10"/>
        <v>35</v>
      </c>
      <c r="K162" s="44"/>
      <c r="L162" s="45">
        <f t="shared" si="12"/>
        <v>-30</v>
      </c>
    </row>
    <row r="163" spans="1:12" s="46" customFormat="1" ht="19.45" customHeight="1" x14ac:dyDescent="0.25">
      <c r="A163" s="39">
        <f t="shared" si="11"/>
        <v>161</v>
      </c>
      <c r="B163" s="40">
        <v>72960</v>
      </c>
      <c r="C163" s="40">
        <v>72962.2</v>
      </c>
      <c r="D163" s="40" t="s">
        <v>11</v>
      </c>
      <c r="E163" s="41" t="s">
        <v>43</v>
      </c>
      <c r="F163" s="42">
        <v>10</v>
      </c>
      <c r="G163" s="42">
        <v>3.5</v>
      </c>
      <c r="H163" s="42">
        <v>0.04</v>
      </c>
      <c r="I163" s="42">
        <f t="shared" si="9"/>
        <v>1.4000000000000001</v>
      </c>
      <c r="J163" s="43">
        <f t="shared" si="10"/>
        <v>35</v>
      </c>
      <c r="K163" s="44"/>
      <c r="L163" s="45">
        <f t="shared" si="12"/>
        <v>-40</v>
      </c>
    </row>
    <row r="164" spans="1:12" s="46" customFormat="1" ht="19.45" customHeight="1" x14ac:dyDescent="0.25">
      <c r="A164" s="39">
        <f t="shared" si="11"/>
        <v>162</v>
      </c>
      <c r="B164" s="40">
        <v>73000</v>
      </c>
      <c r="C164" s="40">
        <v>73002.2</v>
      </c>
      <c r="D164" s="40" t="s">
        <v>11</v>
      </c>
      <c r="E164" s="41" t="s">
        <v>43</v>
      </c>
      <c r="F164" s="42">
        <v>10</v>
      </c>
      <c r="G164" s="42">
        <v>3.5</v>
      </c>
      <c r="H164" s="42">
        <v>0.04</v>
      </c>
      <c r="I164" s="42">
        <f t="shared" si="9"/>
        <v>1.4000000000000001</v>
      </c>
      <c r="J164" s="43">
        <f t="shared" si="10"/>
        <v>35</v>
      </c>
      <c r="K164" s="44"/>
      <c r="L164" s="45">
        <f t="shared" si="12"/>
        <v>-60</v>
      </c>
    </row>
    <row r="165" spans="1:12" s="46" customFormat="1" ht="19.45" customHeight="1" x14ac:dyDescent="0.25">
      <c r="A165" s="39">
        <f t="shared" si="11"/>
        <v>163</v>
      </c>
      <c r="B165" s="40">
        <v>73060</v>
      </c>
      <c r="C165" s="40">
        <v>73062.7</v>
      </c>
      <c r="D165" s="40" t="s">
        <v>11</v>
      </c>
      <c r="E165" s="41" t="s">
        <v>43</v>
      </c>
      <c r="F165" s="42">
        <v>10</v>
      </c>
      <c r="G165" s="42">
        <v>3.5</v>
      </c>
      <c r="H165" s="42">
        <v>0.04</v>
      </c>
      <c r="I165" s="42">
        <f t="shared" si="9"/>
        <v>1.4000000000000001</v>
      </c>
      <c r="J165" s="43">
        <f t="shared" si="10"/>
        <v>35</v>
      </c>
      <c r="K165" s="44"/>
      <c r="L165" s="45">
        <f t="shared" si="12"/>
        <v>-160</v>
      </c>
    </row>
    <row r="166" spans="1:12" s="46" customFormat="1" ht="19.45" customHeight="1" x14ac:dyDescent="0.25">
      <c r="A166" s="39">
        <f t="shared" si="11"/>
        <v>164</v>
      </c>
      <c r="B166" s="40">
        <v>73220</v>
      </c>
      <c r="C166" s="40">
        <v>73222.899999999994</v>
      </c>
      <c r="D166" s="40" t="s">
        <v>11</v>
      </c>
      <c r="E166" s="41" t="s">
        <v>43</v>
      </c>
      <c r="F166" s="42">
        <v>10</v>
      </c>
      <c r="G166" s="42">
        <v>3.5</v>
      </c>
      <c r="H166" s="42">
        <v>0.04</v>
      </c>
      <c r="I166" s="42">
        <f t="shared" si="9"/>
        <v>1.4000000000000001</v>
      </c>
      <c r="J166" s="43">
        <f t="shared" si="10"/>
        <v>35</v>
      </c>
      <c r="K166" s="44"/>
      <c r="L166" s="45">
        <f t="shared" si="12"/>
        <v>-280</v>
      </c>
    </row>
    <row r="167" spans="1:12" s="46" customFormat="1" ht="19.45" customHeight="1" x14ac:dyDescent="0.25">
      <c r="A167" s="39">
        <f t="shared" si="11"/>
        <v>165</v>
      </c>
      <c r="B167" s="40">
        <v>73222.899999999994</v>
      </c>
      <c r="C167" s="40">
        <v>73226.7</v>
      </c>
      <c r="D167" s="40" t="s">
        <v>11</v>
      </c>
      <c r="E167" s="41" t="s">
        <v>43</v>
      </c>
      <c r="F167" s="42">
        <v>10</v>
      </c>
      <c r="G167" s="42">
        <v>3.5</v>
      </c>
      <c r="H167" s="42">
        <v>0.04</v>
      </c>
      <c r="I167" s="42">
        <f t="shared" si="9"/>
        <v>1.4000000000000001</v>
      </c>
      <c r="J167" s="43">
        <f t="shared" si="10"/>
        <v>35</v>
      </c>
      <c r="K167" s="44"/>
      <c r="L167" s="45">
        <f t="shared" si="8"/>
        <v>0</v>
      </c>
    </row>
    <row r="168" spans="1:12" s="46" customFormat="1" ht="19.45" customHeight="1" x14ac:dyDescent="0.25">
      <c r="A168" s="39">
        <f t="shared" si="11"/>
        <v>166</v>
      </c>
      <c r="B168" s="40">
        <v>73500</v>
      </c>
      <c r="C168" s="40">
        <v>73501.5</v>
      </c>
      <c r="D168" s="40" t="s">
        <v>11</v>
      </c>
      <c r="E168" s="41" t="s">
        <v>43</v>
      </c>
      <c r="F168" s="42">
        <v>10</v>
      </c>
      <c r="G168" s="42">
        <v>3.5</v>
      </c>
      <c r="H168" s="42">
        <v>0.04</v>
      </c>
      <c r="I168" s="42">
        <f t="shared" si="9"/>
        <v>1.4000000000000001</v>
      </c>
      <c r="J168" s="43">
        <f t="shared" si="10"/>
        <v>35</v>
      </c>
      <c r="K168" s="44"/>
      <c r="L168" s="45">
        <f>B168-C329</f>
        <v>-50</v>
      </c>
    </row>
    <row r="169" spans="1:12" s="46" customFormat="1" ht="19.45" customHeight="1" x14ac:dyDescent="0.25">
      <c r="A169" s="39">
        <f t="shared" si="11"/>
        <v>167</v>
      </c>
      <c r="B169" s="40">
        <v>73550</v>
      </c>
      <c r="C169" s="40">
        <v>73552</v>
      </c>
      <c r="D169" s="40" t="s">
        <v>11</v>
      </c>
      <c r="E169" s="41" t="s">
        <v>43</v>
      </c>
      <c r="F169" s="42">
        <v>10</v>
      </c>
      <c r="G169" s="42">
        <v>3.5</v>
      </c>
      <c r="H169" s="42">
        <v>0.04</v>
      </c>
      <c r="I169" s="42">
        <f t="shared" si="9"/>
        <v>1.4000000000000001</v>
      </c>
      <c r="J169" s="43">
        <f t="shared" si="10"/>
        <v>35</v>
      </c>
      <c r="K169" s="44"/>
      <c r="L169" s="45">
        <f>B169-C330</f>
        <v>-1190</v>
      </c>
    </row>
    <row r="170" spans="1:12" s="46" customFormat="1" ht="19.45" customHeight="1" x14ac:dyDescent="0.25">
      <c r="A170" s="39">
        <f t="shared" si="11"/>
        <v>168</v>
      </c>
      <c r="B170" s="40">
        <v>74310</v>
      </c>
      <c r="C170" s="40">
        <v>74311.100000000006</v>
      </c>
      <c r="D170" s="40" t="s">
        <v>11</v>
      </c>
      <c r="E170" s="41" t="s">
        <v>43</v>
      </c>
      <c r="F170" s="42">
        <v>10</v>
      </c>
      <c r="G170" s="42">
        <v>3.5</v>
      </c>
      <c r="H170" s="42">
        <v>0.04</v>
      </c>
      <c r="I170" s="42">
        <f t="shared" si="9"/>
        <v>1.4000000000000001</v>
      </c>
      <c r="J170" s="43">
        <f t="shared" si="10"/>
        <v>35</v>
      </c>
      <c r="K170" s="44"/>
      <c r="L170" s="45">
        <f t="shared" ref="L170:L224" si="13">B170-C169</f>
        <v>758</v>
      </c>
    </row>
    <row r="171" spans="1:12" s="46" customFormat="1" ht="19.45" customHeight="1" x14ac:dyDescent="0.25">
      <c r="A171" s="39">
        <f t="shared" si="11"/>
        <v>169</v>
      </c>
      <c r="B171" s="40">
        <v>74740</v>
      </c>
      <c r="C171" s="40">
        <v>74744</v>
      </c>
      <c r="D171" s="40" t="s">
        <v>11</v>
      </c>
      <c r="E171" s="41" t="s">
        <v>43</v>
      </c>
      <c r="F171" s="42">
        <v>10</v>
      </c>
      <c r="G171" s="42">
        <v>3.5</v>
      </c>
      <c r="H171" s="42">
        <v>0.04</v>
      </c>
      <c r="I171" s="42">
        <f t="shared" si="9"/>
        <v>1.4000000000000001</v>
      </c>
      <c r="J171" s="43">
        <f t="shared" si="10"/>
        <v>35</v>
      </c>
      <c r="K171" s="44"/>
      <c r="L171" s="45">
        <f>B171-C331</f>
        <v>-160</v>
      </c>
    </row>
    <row r="172" spans="1:12" s="46" customFormat="1" ht="19.45" customHeight="1" x14ac:dyDescent="0.25">
      <c r="A172" s="39">
        <f t="shared" si="11"/>
        <v>170</v>
      </c>
      <c r="B172" s="40">
        <v>75060</v>
      </c>
      <c r="C172" s="40">
        <v>75071.5</v>
      </c>
      <c r="D172" s="40" t="s">
        <v>11</v>
      </c>
      <c r="E172" s="41" t="s">
        <v>43</v>
      </c>
      <c r="F172" s="42">
        <v>15</v>
      </c>
      <c r="G172" s="42">
        <v>3.5</v>
      </c>
      <c r="H172" s="42">
        <v>0.04</v>
      </c>
      <c r="I172" s="42">
        <f t="shared" si="9"/>
        <v>2.1</v>
      </c>
      <c r="J172" s="43">
        <f t="shared" si="10"/>
        <v>52.5</v>
      </c>
      <c r="K172" s="44"/>
      <c r="L172" s="45">
        <f>B172-C332</f>
        <v>-880</v>
      </c>
    </row>
    <row r="173" spans="1:12" s="46" customFormat="1" ht="19.45" customHeight="1" x14ac:dyDescent="0.25">
      <c r="A173" s="39">
        <f t="shared" si="11"/>
        <v>171</v>
      </c>
      <c r="B173" s="40">
        <v>75090</v>
      </c>
      <c r="C173" s="40">
        <v>75100</v>
      </c>
      <c r="D173" s="40" t="s">
        <v>11</v>
      </c>
      <c r="E173" s="41" t="s">
        <v>43</v>
      </c>
      <c r="F173" s="42">
        <v>10</v>
      </c>
      <c r="G173" s="42">
        <v>4</v>
      </c>
      <c r="H173" s="42">
        <v>0.04</v>
      </c>
      <c r="I173" s="42">
        <f t="shared" si="9"/>
        <v>1.6</v>
      </c>
      <c r="J173" s="43">
        <f t="shared" si="10"/>
        <v>40</v>
      </c>
      <c r="K173" s="44"/>
      <c r="L173" s="45">
        <f t="shared" si="13"/>
        <v>18.5</v>
      </c>
    </row>
    <row r="174" spans="1:12" s="46" customFormat="1" ht="19.45" customHeight="1" x14ac:dyDescent="0.25">
      <c r="A174" s="39">
        <f t="shared" si="11"/>
        <v>172</v>
      </c>
      <c r="B174" s="40">
        <v>75100</v>
      </c>
      <c r="C174" s="40">
        <v>75101.5</v>
      </c>
      <c r="D174" s="40" t="s">
        <v>11</v>
      </c>
      <c r="E174" s="41" t="s">
        <v>43</v>
      </c>
      <c r="F174" s="42">
        <v>10</v>
      </c>
      <c r="G174" s="42">
        <v>5</v>
      </c>
      <c r="H174" s="42">
        <v>0.04</v>
      </c>
      <c r="I174" s="42">
        <f t="shared" si="9"/>
        <v>2</v>
      </c>
      <c r="J174" s="43">
        <f t="shared" si="10"/>
        <v>50</v>
      </c>
      <c r="K174" s="44"/>
      <c r="L174" s="45">
        <f t="shared" si="13"/>
        <v>0</v>
      </c>
    </row>
    <row r="175" spans="1:12" s="46" customFormat="1" ht="19.45" customHeight="1" x14ac:dyDescent="0.25">
      <c r="A175" s="39">
        <f t="shared" si="11"/>
        <v>173</v>
      </c>
      <c r="B175" s="40">
        <v>75150</v>
      </c>
      <c r="C175" s="40">
        <v>75161.7</v>
      </c>
      <c r="D175" s="40" t="s">
        <v>11</v>
      </c>
      <c r="E175" s="41" t="s">
        <v>43</v>
      </c>
      <c r="F175" s="42">
        <v>15</v>
      </c>
      <c r="G175" s="42">
        <v>3.5</v>
      </c>
      <c r="H175" s="42">
        <v>0.04</v>
      </c>
      <c r="I175" s="42">
        <f t="shared" si="9"/>
        <v>2.1</v>
      </c>
      <c r="J175" s="43">
        <f t="shared" si="10"/>
        <v>52.5</v>
      </c>
      <c r="K175" s="44"/>
      <c r="L175" s="45">
        <f t="shared" si="13"/>
        <v>48.5</v>
      </c>
    </row>
    <row r="176" spans="1:12" s="46" customFormat="1" ht="19.45" customHeight="1" x14ac:dyDescent="0.25">
      <c r="A176" s="39">
        <f t="shared" si="11"/>
        <v>174</v>
      </c>
      <c r="B176" s="40">
        <v>75940</v>
      </c>
      <c r="C176" s="40">
        <v>75941</v>
      </c>
      <c r="D176" s="40" t="s">
        <v>11</v>
      </c>
      <c r="E176" s="41" t="s">
        <v>43</v>
      </c>
      <c r="F176" s="42">
        <v>10</v>
      </c>
      <c r="G176" s="42">
        <v>3.5</v>
      </c>
      <c r="H176" s="42">
        <v>0.04</v>
      </c>
      <c r="I176" s="42">
        <f t="shared" si="9"/>
        <v>1.4000000000000001</v>
      </c>
      <c r="J176" s="43">
        <f t="shared" si="10"/>
        <v>35</v>
      </c>
      <c r="K176" s="44"/>
      <c r="L176" s="45">
        <f>B176-C333</f>
        <v>-1560</v>
      </c>
    </row>
    <row r="177" spans="1:12" s="46" customFormat="1" ht="19.45" customHeight="1" x14ac:dyDescent="0.25">
      <c r="A177" s="39">
        <f t="shared" si="11"/>
        <v>175</v>
      </c>
      <c r="B177" s="40">
        <v>76020</v>
      </c>
      <c r="C177" s="40">
        <v>76024</v>
      </c>
      <c r="D177" s="40" t="s">
        <v>11</v>
      </c>
      <c r="E177" s="41" t="s">
        <v>43</v>
      </c>
      <c r="F177" s="42">
        <v>10</v>
      </c>
      <c r="G177" s="42">
        <v>3.5</v>
      </c>
      <c r="H177" s="42">
        <v>0.04</v>
      </c>
      <c r="I177" s="42">
        <f t="shared" si="9"/>
        <v>1.4000000000000001</v>
      </c>
      <c r="J177" s="43">
        <f t="shared" si="10"/>
        <v>35</v>
      </c>
      <c r="K177" s="44"/>
      <c r="L177" s="45">
        <f t="shared" si="13"/>
        <v>79</v>
      </c>
    </row>
    <row r="178" spans="1:12" s="46" customFormat="1" ht="19.45" customHeight="1" x14ac:dyDescent="0.25">
      <c r="A178" s="39">
        <f t="shared" si="11"/>
        <v>176</v>
      </c>
      <c r="B178" s="40">
        <v>76180</v>
      </c>
      <c r="C178" s="40">
        <v>76181.8</v>
      </c>
      <c r="D178" s="40" t="s">
        <v>11</v>
      </c>
      <c r="E178" s="41" t="s">
        <v>43</v>
      </c>
      <c r="F178" s="42">
        <v>10</v>
      </c>
      <c r="G178" s="42">
        <v>3.5</v>
      </c>
      <c r="H178" s="42">
        <v>0.04</v>
      </c>
      <c r="I178" s="42">
        <f t="shared" si="9"/>
        <v>1.4000000000000001</v>
      </c>
      <c r="J178" s="43">
        <f t="shared" si="10"/>
        <v>35</v>
      </c>
      <c r="K178" s="44"/>
      <c r="L178" s="45">
        <f t="shared" si="13"/>
        <v>156</v>
      </c>
    </row>
    <row r="179" spans="1:12" s="46" customFormat="1" ht="19.45" customHeight="1" x14ac:dyDescent="0.25">
      <c r="A179" s="39">
        <f t="shared" si="11"/>
        <v>177</v>
      </c>
      <c r="B179" s="40">
        <v>76360</v>
      </c>
      <c r="C179" s="40">
        <v>76362</v>
      </c>
      <c r="D179" s="40" t="s">
        <v>11</v>
      </c>
      <c r="E179" s="41" t="s">
        <v>43</v>
      </c>
      <c r="F179" s="42">
        <v>10</v>
      </c>
      <c r="G179" s="42">
        <v>3.5</v>
      </c>
      <c r="H179" s="42">
        <v>0.04</v>
      </c>
      <c r="I179" s="42">
        <f t="shared" si="9"/>
        <v>1.4000000000000001</v>
      </c>
      <c r="J179" s="43">
        <f t="shared" si="10"/>
        <v>35</v>
      </c>
      <c r="K179" s="44"/>
      <c r="L179" s="45">
        <f t="shared" si="13"/>
        <v>178.19999999999709</v>
      </c>
    </row>
    <row r="180" spans="1:12" s="46" customFormat="1" ht="19.45" customHeight="1" x14ac:dyDescent="0.25">
      <c r="A180" s="39">
        <f t="shared" si="11"/>
        <v>178</v>
      </c>
      <c r="B180" s="40">
        <v>76400</v>
      </c>
      <c r="C180" s="40">
        <v>76406.2</v>
      </c>
      <c r="D180" s="40" t="s">
        <v>11</v>
      </c>
      <c r="E180" s="41" t="s">
        <v>43</v>
      </c>
      <c r="F180" s="42">
        <v>10</v>
      </c>
      <c r="G180" s="42">
        <v>4</v>
      </c>
      <c r="H180" s="42">
        <v>0.05</v>
      </c>
      <c r="I180" s="42">
        <f t="shared" si="9"/>
        <v>2</v>
      </c>
      <c r="J180" s="43">
        <f t="shared" si="10"/>
        <v>40</v>
      </c>
      <c r="K180" s="44"/>
      <c r="L180" s="45">
        <f t="shared" si="13"/>
        <v>38</v>
      </c>
    </row>
    <row r="181" spans="1:12" s="46" customFormat="1" ht="19.45" customHeight="1" x14ac:dyDescent="0.25">
      <c r="A181" s="39">
        <f t="shared" si="11"/>
        <v>179</v>
      </c>
      <c r="B181" s="40">
        <v>76720</v>
      </c>
      <c r="C181" s="40">
        <v>76730.2</v>
      </c>
      <c r="D181" s="40" t="s">
        <v>11</v>
      </c>
      <c r="E181" s="41" t="s">
        <v>43</v>
      </c>
      <c r="F181" s="42">
        <v>15</v>
      </c>
      <c r="G181" s="42">
        <v>4</v>
      </c>
      <c r="H181" s="42">
        <v>0.04</v>
      </c>
      <c r="I181" s="42">
        <f t="shared" si="9"/>
        <v>2.4</v>
      </c>
      <c r="J181" s="43">
        <f t="shared" si="10"/>
        <v>60</v>
      </c>
      <c r="K181" s="44"/>
      <c r="L181" s="45">
        <f t="shared" si="13"/>
        <v>313.80000000000291</v>
      </c>
    </row>
    <row r="182" spans="1:12" s="46" customFormat="1" ht="19.45" customHeight="1" x14ac:dyDescent="0.25">
      <c r="A182" s="39">
        <f t="shared" si="11"/>
        <v>180</v>
      </c>
      <c r="B182" s="40">
        <v>76920</v>
      </c>
      <c r="C182" s="40">
        <v>76925.100000000006</v>
      </c>
      <c r="D182" s="40" t="s">
        <v>11</v>
      </c>
      <c r="E182" s="41" t="s">
        <v>43</v>
      </c>
      <c r="F182" s="42">
        <v>10</v>
      </c>
      <c r="G182" s="42">
        <v>3.5</v>
      </c>
      <c r="H182" s="42">
        <v>0.04</v>
      </c>
      <c r="I182" s="42">
        <f t="shared" si="9"/>
        <v>1.4000000000000001</v>
      </c>
      <c r="J182" s="43">
        <f t="shared" si="10"/>
        <v>35</v>
      </c>
      <c r="K182" s="44"/>
      <c r="L182" s="45">
        <f t="shared" si="13"/>
        <v>189.80000000000291</v>
      </c>
    </row>
    <row r="183" spans="1:12" s="46" customFormat="1" ht="19.45" customHeight="1" x14ac:dyDescent="0.25">
      <c r="A183" s="39">
        <f t="shared" si="11"/>
        <v>181</v>
      </c>
      <c r="B183" s="40">
        <v>76960</v>
      </c>
      <c r="C183" s="40">
        <v>76961.100000000006</v>
      </c>
      <c r="D183" s="40" t="s">
        <v>11</v>
      </c>
      <c r="E183" s="41" t="s">
        <v>43</v>
      </c>
      <c r="F183" s="42">
        <v>10</v>
      </c>
      <c r="G183" s="42">
        <v>3.5</v>
      </c>
      <c r="H183" s="42">
        <v>0.04</v>
      </c>
      <c r="I183" s="42">
        <f t="shared" si="9"/>
        <v>1.4000000000000001</v>
      </c>
      <c r="J183" s="43">
        <f t="shared" si="10"/>
        <v>35</v>
      </c>
      <c r="K183" s="44"/>
      <c r="L183" s="45">
        <f t="shared" si="13"/>
        <v>34.899999999994179</v>
      </c>
    </row>
    <row r="184" spans="1:12" s="46" customFormat="1" ht="19.45" customHeight="1" x14ac:dyDescent="0.25">
      <c r="A184" s="39">
        <f t="shared" si="11"/>
        <v>182</v>
      </c>
      <c r="B184" s="40">
        <v>78100</v>
      </c>
      <c r="C184" s="40">
        <v>78101.8</v>
      </c>
      <c r="D184" s="40" t="s">
        <v>11</v>
      </c>
      <c r="E184" s="41" t="s">
        <v>43</v>
      </c>
      <c r="F184" s="42">
        <v>10</v>
      </c>
      <c r="G184" s="42">
        <v>3.5</v>
      </c>
      <c r="H184" s="42">
        <v>0.04</v>
      </c>
      <c r="I184" s="42">
        <f t="shared" si="9"/>
        <v>1.4000000000000001</v>
      </c>
      <c r="J184" s="43">
        <f t="shared" si="10"/>
        <v>35</v>
      </c>
      <c r="K184" s="44"/>
      <c r="L184" s="45">
        <f>B184-C426</f>
        <v>0</v>
      </c>
    </row>
    <row r="185" spans="1:12" s="46" customFormat="1" ht="19.45" customHeight="1" x14ac:dyDescent="0.25">
      <c r="A185" s="39">
        <f t="shared" si="11"/>
        <v>183</v>
      </c>
      <c r="B185" s="40">
        <v>78200</v>
      </c>
      <c r="C185" s="40">
        <v>78204.100000000006</v>
      </c>
      <c r="D185" s="40" t="s">
        <v>11</v>
      </c>
      <c r="E185" s="41" t="s">
        <v>43</v>
      </c>
      <c r="F185" s="42">
        <v>10</v>
      </c>
      <c r="G185" s="42">
        <v>3.5</v>
      </c>
      <c r="H185" s="42">
        <v>0.04</v>
      </c>
      <c r="I185" s="42">
        <f t="shared" si="9"/>
        <v>1.4000000000000001</v>
      </c>
      <c r="J185" s="43">
        <f t="shared" si="10"/>
        <v>35</v>
      </c>
      <c r="K185" s="44"/>
      <c r="L185" s="45">
        <f t="shared" si="13"/>
        <v>98.19999999999709</v>
      </c>
    </row>
    <row r="186" spans="1:12" s="46" customFormat="1" ht="19.45" customHeight="1" x14ac:dyDescent="0.25">
      <c r="A186" s="39">
        <f t="shared" si="11"/>
        <v>184</v>
      </c>
      <c r="B186" s="40">
        <v>78480</v>
      </c>
      <c r="C186" s="40">
        <v>78485.2</v>
      </c>
      <c r="D186" s="40" t="s">
        <v>11</v>
      </c>
      <c r="E186" s="41" t="s">
        <v>43</v>
      </c>
      <c r="F186" s="42">
        <v>10</v>
      </c>
      <c r="G186" s="42">
        <v>3.5</v>
      </c>
      <c r="H186" s="42">
        <v>0.04</v>
      </c>
      <c r="I186" s="42">
        <f t="shared" si="9"/>
        <v>1.4000000000000001</v>
      </c>
      <c r="J186" s="43">
        <f t="shared" si="10"/>
        <v>35</v>
      </c>
      <c r="K186" s="44"/>
      <c r="L186" s="45">
        <f>B186-C335</f>
        <v>-2520</v>
      </c>
    </row>
    <row r="187" spans="1:12" s="46" customFormat="1" ht="19.45" customHeight="1" x14ac:dyDescent="0.25">
      <c r="A187" s="39">
        <f t="shared" si="11"/>
        <v>185</v>
      </c>
      <c r="B187" s="40">
        <v>78520</v>
      </c>
      <c r="C187" s="40">
        <v>78580.100000000006</v>
      </c>
      <c r="D187" s="40" t="s">
        <v>11</v>
      </c>
      <c r="E187" s="41" t="s">
        <v>43</v>
      </c>
      <c r="F187" s="42">
        <v>60</v>
      </c>
      <c r="G187" s="42">
        <v>4</v>
      </c>
      <c r="H187" s="42">
        <v>0.05</v>
      </c>
      <c r="I187" s="42">
        <f t="shared" si="9"/>
        <v>12</v>
      </c>
      <c r="J187" s="43">
        <f t="shared" si="10"/>
        <v>240</v>
      </c>
      <c r="K187" s="44"/>
      <c r="L187" s="45">
        <f t="shared" si="13"/>
        <v>34.80000000000291</v>
      </c>
    </row>
    <row r="188" spans="1:12" s="46" customFormat="1" ht="19.45" customHeight="1" x14ac:dyDescent="0.25">
      <c r="A188" s="39">
        <f t="shared" si="11"/>
        <v>186</v>
      </c>
      <c r="B188" s="40">
        <v>79500</v>
      </c>
      <c r="C188" s="40">
        <v>79522.2</v>
      </c>
      <c r="D188" s="40" t="s">
        <v>11</v>
      </c>
      <c r="E188" s="41" t="s">
        <v>43</v>
      </c>
      <c r="F188" s="42">
        <v>25</v>
      </c>
      <c r="G188" s="42">
        <v>3.5</v>
      </c>
      <c r="H188" s="42">
        <v>0.04</v>
      </c>
      <c r="I188" s="42">
        <f t="shared" si="9"/>
        <v>3.5</v>
      </c>
      <c r="J188" s="43">
        <f t="shared" si="10"/>
        <v>87.5</v>
      </c>
      <c r="K188" s="44"/>
      <c r="L188" s="45">
        <f t="shared" si="13"/>
        <v>919.89999999999418</v>
      </c>
    </row>
    <row r="189" spans="1:12" s="46" customFormat="1" ht="19.45" customHeight="1" x14ac:dyDescent="0.25">
      <c r="A189" s="39">
        <f t="shared" si="11"/>
        <v>187</v>
      </c>
      <c r="B189" s="40">
        <v>79540</v>
      </c>
      <c r="C189" s="40">
        <v>79542.399999999994</v>
      </c>
      <c r="D189" s="40" t="s">
        <v>11</v>
      </c>
      <c r="E189" s="41" t="s">
        <v>43</v>
      </c>
      <c r="F189" s="42">
        <v>10</v>
      </c>
      <c r="G189" s="42">
        <v>3.5</v>
      </c>
      <c r="H189" s="42">
        <v>0.04</v>
      </c>
      <c r="I189" s="42">
        <f t="shared" si="9"/>
        <v>1.4000000000000001</v>
      </c>
      <c r="J189" s="43">
        <f t="shared" si="10"/>
        <v>35</v>
      </c>
      <c r="K189" s="44"/>
      <c r="L189" s="45">
        <f t="shared" si="13"/>
        <v>17.80000000000291</v>
      </c>
    </row>
    <row r="190" spans="1:12" s="46" customFormat="1" ht="19.45" customHeight="1" x14ac:dyDescent="0.25">
      <c r="A190" s="39">
        <f t="shared" si="11"/>
        <v>188</v>
      </c>
      <c r="B190" s="40">
        <v>79542.399999999994</v>
      </c>
      <c r="C190" s="40">
        <v>79544</v>
      </c>
      <c r="D190" s="40" t="s">
        <v>11</v>
      </c>
      <c r="E190" s="41" t="s">
        <v>43</v>
      </c>
      <c r="F190" s="42">
        <v>10</v>
      </c>
      <c r="G190" s="42">
        <v>3.5</v>
      </c>
      <c r="H190" s="42">
        <v>0.04</v>
      </c>
      <c r="I190" s="42">
        <f t="shared" si="9"/>
        <v>1.4000000000000001</v>
      </c>
      <c r="J190" s="43">
        <f t="shared" si="10"/>
        <v>35</v>
      </c>
      <c r="K190" s="44"/>
      <c r="L190" s="45">
        <f t="shared" si="13"/>
        <v>0</v>
      </c>
    </row>
    <row r="191" spans="1:12" s="46" customFormat="1" ht="19.45" customHeight="1" x14ac:dyDescent="0.25">
      <c r="A191" s="39">
        <f t="shared" si="11"/>
        <v>189</v>
      </c>
      <c r="B191" s="40">
        <v>79560</v>
      </c>
      <c r="C191" s="40">
        <v>79571.399999999994</v>
      </c>
      <c r="D191" s="40" t="s">
        <v>11</v>
      </c>
      <c r="E191" s="41" t="s">
        <v>43</v>
      </c>
      <c r="F191" s="42">
        <v>15</v>
      </c>
      <c r="G191" s="42">
        <v>3.5</v>
      </c>
      <c r="H191" s="42">
        <v>0.04</v>
      </c>
      <c r="I191" s="42">
        <f t="shared" si="9"/>
        <v>2.1</v>
      </c>
      <c r="J191" s="43">
        <f t="shared" si="10"/>
        <v>52.5</v>
      </c>
      <c r="K191" s="44"/>
      <c r="L191" s="45">
        <f t="shared" si="13"/>
        <v>16</v>
      </c>
    </row>
    <row r="192" spans="1:12" s="46" customFormat="1" ht="19.45" customHeight="1" x14ac:dyDescent="0.25">
      <c r="A192" s="39">
        <f t="shared" si="11"/>
        <v>190</v>
      </c>
      <c r="B192" s="40">
        <v>79680</v>
      </c>
      <c r="C192" s="40">
        <v>79681.399999999994</v>
      </c>
      <c r="D192" s="40" t="s">
        <v>11</v>
      </c>
      <c r="E192" s="41" t="s">
        <v>43</v>
      </c>
      <c r="F192" s="42">
        <v>10</v>
      </c>
      <c r="G192" s="42">
        <v>3.5</v>
      </c>
      <c r="H192" s="42">
        <v>0.04</v>
      </c>
      <c r="I192" s="42">
        <f t="shared" si="9"/>
        <v>1.4000000000000001</v>
      </c>
      <c r="J192" s="43">
        <f t="shared" si="10"/>
        <v>35</v>
      </c>
      <c r="K192" s="44"/>
      <c r="L192" s="45">
        <f t="shared" si="13"/>
        <v>108.60000000000582</v>
      </c>
    </row>
    <row r="193" spans="1:12" s="46" customFormat="1" ht="19.45" customHeight="1" x14ac:dyDescent="0.25">
      <c r="A193" s="39">
        <f t="shared" si="11"/>
        <v>191</v>
      </c>
      <c r="B193" s="40">
        <v>79740</v>
      </c>
      <c r="C193" s="40">
        <v>79742.899999999994</v>
      </c>
      <c r="D193" s="40" t="s">
        <v>11</v>
      </c>
      <c r="E193" s="41" t="s">
        <v>43</v>
      </c>
      <c r="F193" s="42">
        <v>10</v>
      </c>
      <c r="G193" s="42">
        <v>3.5</v>
      </c>
      <c r="H193" s="42">
        <v>0.04</v>
      </c>
      <c r="I193" s="42">
        <f t="shared" si="9"/>
        <v>1.4000000000000001</v>
      </c>
      <c r="J193" s="43">
        <f t="shared" si="10"/>
        <v>35</v>
      </c>
      <c r="K193" s="44"/>
      <c r="L193" s="45">
        <f t="shared" si="13"/>
        <v>58.600000000005821</v>
      </c>
    </row>
    <row r="194" spans="1:12" s="46" customFormat="1" ht="19.45" customHeight="1" x14ac:dyDescent="0.25">
      <c r="A194" s="39">
        <f t="shared" si="11"/>
        <v>192</v>
      </c>
      <c r="B194" s="40">
        <v>79760</v>
      </c>
      <c r="C194" s="40">
        <v>79762.7</v>
      </c>
      <c r="D194" s="40" t="s">
        <v>11</v>
      </c>
      <c r="E194" s="41" t="s">
        <v>43</v>
      </c>
      <c r="F194" s="42">
        <v>10</v>
      </c>
      <c r="G194" s="42">
        <v>3.5</v>
      </c>
      <c r="H194" s="42">
        <v>0.04</v>
      </c>
      <c r="I194" s="42">
        <f t="shared" si="9"/>
        <v>1.4000000000000001</v>
      </c>
      <c r="J194" s="43">
        <f t="shared" si="10"/>
        <v>35</v>
      </c>
      <c r="K194" s="44"/>
      <c r="L194" s="45">
        <f t="shared" si="13"/>
        <v>17.100000000005821</v>
      </c>
    </row>
    <row r="195" spans="1:12" s="46" customFormat="1" ht="19.45" customHeight="1" x14ac:dyDescent="0.25">
      <c r="A195" s="39">
        <f t="shared" si="11"/>
        <v>193</v>
      </c>
      <c r="B195" s="40">
        <v>79800</v>
      </c>
      <c r="C195" s="40">
        <v>79804</v>
      </c>
      <c r="D195" s="40" t="s">
        <v>11</v>
      </c>
      <c r="E195" s="41" t="s">
        <v>43</v>
      </c>
      <c r="F195" s="42">
        <v>10</v>
      </c>
      <c r="G195" s="42">
        <v>3.5</v>
      </c>
      <c r="H195" s="42">
        <v>0.04</v>
      </c>
      <c r="I195" s="42">
        <f t="shared" ref="I195:I258" si="14">PRODUCT(F195:H195)</f>
        <v>1.4000000000000001</v>
      </c>
      <c r="J195" s="43">
        <f t="shared" ref="J195:J258" si="15">G195*F195</f>
        <v>35</v>
      </c>
      <c r="K195" s="44"/>
      <c r="L195" s="45">
        <f t="shared" si="13"/>
        <v>37.30000000000291</v>
      </c>
    </row>
    <row r="196" spans="1:12" s="46" customFormat="1" ht="19.45" customHeight="1" x14ac:dyDescent="0.25">
      <c r="A196" s="39">
        <f t="shared" ref="A196:A259" si="16">A195+1</f>
        <v>194</v>
      </c>
      <c r="B196" s="40">
        <v>80120</v>
      </c>
      <c r="C196" s="40">
        <v>80150</v>
      </c>
      <c r="D196" s="40" t="s">
        <v>11</v>
      </c>
      <c r="E196" s="41" t="s">
        <v>43</v>
      </c>
      <c r="F196" s="42">
        <f>C196-B196</f>
        <v>30</v>
      </c>
      <c r="G196" s="42">
        <v>4</v>
      </c>
      <c r="H196" s="42">
        <v>0.04</v>
      </c>
      <c r="I196" s="42">
        <f t="shared" si="14"/>
        <v>4.8</v>
      </c>
      <c r="J196" s="43">
        <f t="shared" si="15"/>
        <v>120</v>
      </c>
      <c r="K196" s="44"/>
      <c r="L196" s="45">
        <f t="shared" si="13"/>
        <v>316</v>
      </c>
    </row>
    <row r="197" spans="1:12" s="46" customFormat="1" ht="19.45" customHeight="1" x14ac:dyDescent="0.25">
      <c r="A197" s="39">
        <f t="shared" si="16"/>
        <v>195</v>
      </c>
      <c r="B197" s="40">
        <v>80200</v>
      </c>
      <c r="C197" s="40">
        <v>80235</v>
      </c>
      <c r="D197" s="40" t="s">
        <v>11</v>
      </c>
      <c r="E197" s="41" t="s">
        <v>43</v>
      </c>
      <c r="F197" s="42">
        <f>C197-B197</f>
        <v>35</v>
      </c>
      <c r="G197" s="42">
        <v>4</v>
      </c>
      <c r="H197" s="42">
        <v>0.04</v>
      </c>
      <c r="I197" s="42">
        <f t="shared" si="14"/>
        <v>5.6000000000000005</v>
      </c>
      <c r="J197" s="43">
        <f t="shared" si="15"/>
        <v>140</v>
      </c>
      <c r="K197" s="44"/>
      <c r="L197" s="45">
        <f t="shared" si="13"/>
        <v>50</v>
      </c>
    </row>
    <row r="198" spans="1:12" s="46" customFormat="1" ht="19.45" customHeight="1" x14ac:dyDescent="0.25">
      <c r="A198" s="39">
        <f t="shared" si="16"/>
        <v>196</v>
      </c>
      <c r="B198" s="40">
        <v>80260</v>
      </c>
      <c r="C198" s="40">
        <v>80265</v>
      </c>
      <c r="D198" s="40" t="s">
        <v>11</v>
      </c>
      <c r="E198" s="41" t="s">
        <v>43</v>
      </c>
      <c r="F198" s="42">
        <v>10</v>
      </c>
      <c r="G198" s="42">
        <v>3.5</v>
      </c>
      <c r="H198" s="42">
        <v>0.04</v>
      </c>
      <c r="I198" s="42">
        <f t="shared" si="14"/>
        <v>1.4000000000000001</v>
      </c>
      <c r="J198" s="43">
        <f t="shared" si="15"/>
        <v>35</v>
      </c>
      <c r="K198" s="44"/>
      <c r="L198" s="45">
        <f t="shared" si="13"/>
        <v>25</v>
      </c>
    </row>
    <row r="199" spans="1:12" s="46" customFormat="1" ht="19.45" customHeight="1" x14ac:dyDescent="0.25">
      <c r="A199" s="39">
        <f t="shared" si="16"/>
        <v>197</v>
      </c>
      <c r="B199" s="40">
        <v>80280</v>
      </c>
      <c r="C199" s="40">
        <v>80283</v>
      </c>
      <c r="D199" s="40" t="s">
        <v>11</v>
      </c>
      <c r="E199" s="41" t="s">
        <v>43</v>
      </c>
      <c r="F199" s="42">
        <v>10</v>
      </c>
      <c r="G199" s="42">
        <v>3.5</v>
      </c>
      <c r="H199" s="42">
        <v>0.04</v>
      </c>
      <c r="I199" s="42">
        <f t="shared" si="14"/>
        <v>1.4000000000000001</v>
      </c>
      <c r="J199" s="43">
        <f t="shared" si="15"/>
        <v>35</v>
      </c>
      <c r="K199" s="44"/>
      <c r="L199" s="45">
        <f t="shared" si="13"/>
        <v>15</v>
      </c>
    </row>
    <row r="200" spans="1:12" s="46" customFormat="1" ht="19.45" customHeight="1" x14ac:dyDescent="0.25">
      <c r="A200" s="39">
        <f t="shared" si="16"/>
        <v>198</v>
      </c>
      <c r="B200" s="40">
        <v>80300</v>
      </c>
      <c r="C200" s="40">
        <v>80315</v>
      </c>
      <c r="D200" s="40" t="s">
        <v>11</v>
      </c>
      <c r="E200" s="41" t="s">
        <v>43</v>
      </c>
      <c r="F200" s="42">
        <v>15</v>
      </c>
      <c r="G200" s="42">
        <v>3.5</v>
      </c>
      <c r="H200" s="42">
        <v>0.04</v>
      </c>
      <c r="I200" s="42">
        <f t="shared" si="14"/>
        <v>2.1</v>
      </c>
      <c r="J200" s="43">
        <f t="shared" si="15"/>
        <v>52.5</v>
      </c>
      <c r="K200" s="44"/>
      <c r="L200" s="45">
        <f t="shared" si="13"/>
        <v>17</v>
      </c>
    </row>
    <row r="201" spans="1:12" s="46" customFormat="1" ht="19.45" customHeight="1" x14ac:dyDescent="0.25">
      <c r="A201" s="39">
        <f t="shared" si="16"/>
        <v>199</v>
      </c>
      <c r="B201" s="40">
        <v>80330</v>
      </c>
      <c r="C201" s="40">
        <v>80336</v>
      </c>
      <c r="D201" s="40" t="s">
        <v>11</v>
      </c>
      <c r="E201" s="41" t="s">
        <v>43</v>
      </c>
      <c r="F201" s="42">
        <v>10</v>
      </c>
      <c r="G201" s="42">
        <v>3.5</v>
      </c>
      <c r="H201" s="42">
        <v>0.04</v>
      </c>
      <c r="I201" s="42">
        <f t="shared" si="14"/>
        <v>1.4000000000000001</v>
      </c>
      <c r="J201" s="43">
        <f t="shared" si="15"/>
        <v>35</v>
      </c>
      <c r="K201" s="44"/>
      <c r="L201" s="45">
        <f t="shared" si="13"/>
        <v>15</v>
      </c>
    </row>
    <row r="202" spans="1:12" s="46" customFormat="1" ht="19.45" customHeight="1" x14ac:dyDescent="0.25">
      <c r="A202" s="39">
        <f t="shared" si="16"/>
        <v>200</v>
      </c>
      <c r="B202" s="40">
        <v>80460</v>
      </c>
      <c r="C202" s="40">
        <v>80462</v>
      </c>
      <c r="D202" s="40" t="s">
        <v>11</v>
      </c>
      <c r="E202" s="41" t="s">
        <v>43</v>
      </c>
      <c r="F202" s="42">
        <v>10</v>
      </c>
      <c r="G202" s="42">
        <v>3.5</v>
      </c>
      <c r="H202" s="42">
        <v>0.04</v>
      </c>
      <c r="I202" s="42">
        <f t="shared" si="14"/>
        <v>1.4000000000000001</v>
      </c>
      <c r="J202" s="43">
        <f t="shared" si="15"/>
        <v>35</v>
      </c>
      <c r="K202" s="44"/>
      <c r="L202" s="45">
        <f t="shared" si="13"/>
        <v>124</v>
      </c>
    </row>
    <row r="203" spans="1:12" s="46" customFormat="1" ht="19.45" customHeight="1" x14ac:dyDescent="0.25">
      <c r="A203" s="39">
        <f t="shared" si="16"/>
        <v>201</v>
      </c>
      <c r="B203" s="40">
        <v>80580</v>
      </c>
      <c r="C203" s="40">
        <v>80590</v>
      </c>
      <c r="D203" s="40" t="s">
        <v>11</v>
      </c>
      <c r="E203" s="41" t="s">
        <v>43</v>
      </c>
      <c r="F203" s="42">
        <v>10</v>
      </c>
      <c r="G203" s="42">
        <v>3.5</v>
      </c>
      <c r="H203" s="42">
        <v>0.04</v>
      </c>
      <c r="I203" s="42">
        <f t="shared" si="14"/>
        <v>1.4000000000000001</v>
      </c>
      <c r="J203" s="43">
        <f t="shared" si="15"/>
        <v>35</v>
      </c>
      <c r="K203" s="44"/>
      <c r="L203" s="45">
        <f t="shared" si="13"/>
        <v>118</v>
      </c>
    </row>
    <row r="204" spans="1:12" s="46" customFormat="1" ht="19.45" customHeight="1" x14ac:dyDescent="0.25">
      <c r="A204" s="39">
        <f t="shared" si="16"/>
        <v>202</v>
      </c>
      <c r="B204" s="40">
        <v>81040</v>
      </c>
      <c r="C204" s="40">
        <v>81041</v>
      </c>
      <c r="D204" s="40" t="s">
        <v>11</v>
      </c>
      <c r="E204" s="41" t="s">
        <v>43</v>
      </c>
      <c r="F204" s="42">
        <v>10</v>
      </c>
      <c r="G204" s="42">
        <v>3.5</v>
      </c>
      <c r="H204" s="42">
        <v>0.04</v>
      </c>
      <c r="I204" s="42">
        <f t="shared" si="14"/>
        <v>1.4000000000000001</v>
      </c>
      <c r="J204" s="43">
        <f t="shared" si="15"/>
        <v>35</v>
      </c>
      <c r="K204" s="44"/>
      <c r="L204" s="45">
        <f>B204-C336</f>
        <v>-2960</v>
      </c>
    </row>
    <row r="205" spans="1:12" s="46" customFormat="1" ht="19.45" customHeight="1" x14ac:dyDescent="0.25">
      <c r="A205" s="39">
        <f t="shared" si="16"/>
        <v>203</v>
      </c>
      <c r="B205" s="40">
        <v>81330</v>
      </c>
      <c r="C205" s="40">
        <v>81350</v>
      </c>
      <c r="D205" s="40" t="s">
        <v>11</v>
      </c>
      <c r="E205" s="41" t="s">
        <v>43</v>
      </c>
      <c r="F205" s="42">
        <f>C205-B205</f>
        <v>20</v>
      </c>
      <c r="G205" s="42">
        <v>3.5</v>
      </c>
      <c r="H205" s="42">
        <v>0.04</v>
      </c>
      <c r="I205" s="42">
        <f t="shared" si="14"/>
        <v>2.8000000000000003</v>
      </c>
      <c r="J205" s="43">
        <f t="shared" si="15"/>
        <v>70</v>
      </c>
      <c r="K205" s="44"/>
      <c r="L205" s="45">
        <f t="shared" si="13"/>
        <v>289</v>
      </c>
    </row>
    <row r="206" spans="1:12" s="46" customFormat="1" ht="19.45" customHeight="1" x14ac:dyDescent="0.25">
      <c r="A206" s="39">
        <f t="shared" si="16"/>
        <v>204</v>
      </c>
      <c r="B206" s="40">
        <v>81700</v>
      </c>
      <c r="C206" s="40">
        <v>81710</v>
      </c>
      <c r="D206" s="40" t="s">
        <v>11</v>
      </c>
      <c r="E206" s="41" t="s">
        <v>43</v>
      </c>
      <c r="F206" s="42">
        <v>10</v>
      </c>
      <c r="G206" s="42">
        <v>3.5</v>
      </c>
      <c r="H206" s="42">
        <v>0.04</v>
      </c>
      <c r="I206" s="42">
        <f t="shared" si="14"/>
        <v>1.4000000000000001</v>
      </c>
      <c r="J206" s="43">
        <f t="shared" si="15"/>
        <v>35</v>
      </c>
      <c r="K206" s="44"/>
      <c r="L206" s="45">
        <f t="shared" si="13"/>
        <v>350</v>
      </c>
    </row>
    <row r="207" spans="1:12" s="46" customFormat="1" ht="19.45" customHeight="1" x14ac:dyDescent="0.25">
      <c r="A207" s="39">
        <f t="shared" si="16"/>
        <v>205</v>
      </c>
      <c r="B207" s="40">
        <v>81750</v>
      </c>
      <c r="C207" s="40">
        <v>81760</v>
      </c>
      <c r="D207" s="40" t="s">
        <v>11</v>
      </c>
      <c r="E207" s="41" t="s">
        <v>43</v>
      </c>
      <c r="F207" s="42">
        <v>10</v>
      </c>
      <c r="G207" s="42">
        <v>3.5</v>
      </c>
      <c r="H207" s="42">
        <v>0.04</v>
      </c>
      <c r="I207" s="42">
        <f t="shared" si="14"/>
        <v>1.4000000000000001</v>
      </c>
      <c r="J207" s="43">
        <f t="shared" si="15"/>
        <v>35</v>
      </c>
      <c r="K207" s="44"/>
      <c r="L207" s="45">
        <f t="shared" si="13"/>
        <v>40</v>
      </c>
    </row>
    <row r="208" spans="1:12" s="46" customFormat="1" ht="19.45" customHeight="1" x14ac:dyDescent="0.25">
      <c r="A208" s="39">
        <f t="shared" si="16"/>
        <v>206</v>
      </c>
      <c r="B208" s="40">
        <v>81760</v>
      </c>
      <c r="C208" s="40">
        <v>81764.600000000006</v>
      </c>
      <c r="D208" s="40" t="s">
        <v>11</v>
      </c>
      <c r="E208" s="41" t="s">
        <v>43</v>
      </c>
      <c r="F208" s="42">
        <v>10</v>
      </c>
      <c r="G208" s="42">
        <v>3.5</v>
      </c>
      <c r="H208" s="42">
        <v>0.04</v>
      </c>
      <c r="I208" s="42">
        <f t="shared" si="14"/>
        <v>1.4000000000000001</v>
      </c>
      <c r="J208" s="43">
        <f t="shared" si="15"/>
        <v>35</v>
      </c>
      <c r="K208" s="44"/>
      <c r="L208" s="45">
        <f t="shared" si="13"/>
        <v>0</v>
      </c>
    </row>
    <row r="209" spans="1:12" s="46" customFormat="1" ht="19.45" customHeight="1" x14ac:dyDescent="0.25">
      <c r="A209" s="39">
        <f t="shared" si="16"/>
        <v>207</v>
      </c>
      <c r="B209" s="40">
        <v>81780</v>
      </c>
      <c r="C209" s="40">
        <v>81781.899999999994</v>
      </c>
      <c r="D209" s="40" t="s">
        <v>11</v>
      </c>
      <c r="E209" s="41" t="s">
        <v>43</v>
      </c>
      <c r="F209" s="42">
        <v>10</v>
      </c>
      <c r="G209" s="42">
        <v>3.5</v>
      </c>
      <c r="H209" s="42">
        <v>0.04</v>
      </c>
      <c r="I209" s="42">
        <f t="shared" si="14"/>
        <v>1.4000000000000001</v>
      </c>
      <c r="J209" s="43">
        <f t="shared" si="15"/>
        <v>35</v>
      </c>
      <c r="K209" s="44"/>
      <c r="L209" s="45">
        <f t="shared" si="13"/>
        <v>15.399999999994179</v>
      </c>
    </row>
    <row r="210" spans="1:12" s="46" customFormat="1" ht="19.45" customHeight="1" x14ac:dyDescent="0.25">
      <c r="A210" s="39">
        <f t="shared" si="16"/>
        <v>208</v>
      </c>
      <c r="B210" s="40">
        <v>82120</v>
      </c>
      <c r="C210" s="40">
        <v>82121.399999999994</v>
      </c>
      <c r="D210" s="40" t="s">
        <v>11</v>
      </c>
      <c r="E210" s="41" t="s">
        <v>43</v>
      </c>
      <c r="F210" s="42">
        <v>10</v>
      </c>
      <c r="G210" s="42">
        <v>3.5</v>
      </c>
      <c r="H210" s="42">
        <v>0.04</v>
      </c>
      <c r="I210" s="42">
        <f t="shared" si="14"/>
        <v>1.4000000000000001</v>
      </c>
      <c r="J210" s="43">
        <f t="shared" si="15"/>
        <v>35</v>
      </c>
      <c r="K210" s="44"/>
      <c r="L210" s="45">
        <f t="shared" si="13"/>
        <v>338.10000000000582</v>
      </c>
    </row>
    <row r="211" spans="1:12" s="46" customFormat="1" ht="19.45" customHeight="1" x14ac:dyDescent="0.25">
      <c r="A211" s="39">
        <f t="shared" si="16"/>
        <v>209</v>
      </c>
      <c r="B211" s="40">
        <v>82280</v>
      </c>
      <c r="C211" s="40">
        <v>82296</v>
      </c>
      <c r="D211" s="40" t="s">
        <v>11</v>
      </c>
      <c r="E211" s="41" t="s">
        <v>43</v>
      </c>
      <c r="F211" s="42">
        <v>20</v>
      </c>
      <c r="G211" s="42">
        <v>3.5</v>
      </c>
      <c r="H211" s="42">
        <v>0.04</v>
      </c>
      <c r="I211" s="42">
        <f t="shared" si="14"/>
        <v>2.8000000000000003</v>
      </c>
      <c r="J211" s="43">
        <f t="shared" si="15"/>
        <v>70</v>
      </c>
      <c r="K211" s="44"/>
      <c r="L211" s="45">
        <f t="shared" si="13"/>
        <v>158.60000000000582</v>
      </c>
    </row>
    <row r="212" spans="1:12" s="46" customFormat="1" ht="19.45" customHeight="1" x14ac:dyDescent="0.25">
      <c r="A212" s="39">
        <f t="shared" si="16"/>
        <v>210</v>
      </c>
      <c r="B212" s="40">
        <v>82380</v>
      </c>
      <c r="C212" s="40">
        <v>82384</v>
      </c>
      <c r="D212" s="40" t="s">
        <v>11</v>
      </c>
      <c r="E212" s="41" t="s">
        <v>43</v>
      </c>
      <c r="F212" s="42">
        <v>10</v>
      </c>
      <c r="G212" s="42">
        <v>3.5</v>
      </c>
      <c r="H212" s="42">
        <v>0.04</v>
      </c>
      <c r="I212" s="42">
        <f t="shared" si="14"/>
        <v>1.4000000000000001</v>
      </c>
      <c r="J212" s="43">
        <f t="shared" si="15"/>
        <v>35</v>
      </c>
      <c r="K212" s="44"/>
      <c r="L212" s="45">
        <f t="shared" si="13"/>
        <v>84</v>
      </c>
    </row>
    <row r="213" spans="1:12" s="46" customFormat="1" ht="19.45" customHeight="1" x14ac:dyDescent="0.25">
      <c r="A213" s="39">
        <f t="shared" si="16"/>
        <v>211</v>
      </c>
      <c r="B213" s="40">
        <v>82500</v>
      </c>
      <c r="C213" s="40">
        <v>82502</v>
      </c>
      <c r="D213" s="40" t="s">
        <v>11</v>
      </c>
      <c r="E213" s="41" t="s">
        <v>43</v>
      </c>
      <c r="F213" s="42">
        <v>10</v>
      </c>
      <c r="G213" s="42">
        <v>3.5</v>
      </c>
      <c r="H213" s="42">
        <v>0.04</v>
      </c>
      <c r="I213" s="42">
        <f t="shared" si="14"/>
        <v>1.4000000000000001</v>
      </c>
      <c r="J213" s="43">
        <f t="shared" si="15"/>
        <v>35</v>
      </c>
      <c r="K213" s="44"/>
      <c r="L213" s="45">
        <f t="shared" si="13"/>
        <v>116</v>
      </c>
    </row>
    <row r="214" spans="1:12" s="46" customFormat="1" ht="19.45" customHeight="1" x14ac:dyDescent="0.25">
      <c r="A214" s="39">
        <f t="shared" si="16"/>
        <v>212</v>
      </c>
      <c r="B214" s="40">
        <v>82520</v>
      </c>
      <c r="C214" s="40">
        <v>82532</v>
      </c>
      <c r="D214" s="40" t="s">
        <v>11</v>
      </c>
      <c r="E214" s="41" t="s">
        <v>43</v>
      </c>
      <c r="F214" s="42">
        <v>15</v>
      </c>
      <c r="G214" s="42">
        <v>3.5</v>
      </c>
      <c r="H214" s="42">
        <v>0.04</v>
      </c>
      <c r="I214" s="42">
        <f t="shared" si="14"/>
        <v>2.1</v>
      </c>
      <c r="J214" s="43">
        <f t="shared" si="15"/>
        <v>52.5</v>
      </c>
      <c r="K214" s="44"/>
      <c r="L214" s="45">
        <f t="shared" si="13"/>
        <v>18</v>
      </c>
    </row>
    <row r="215" spans="1:12" s="46" customFormat="1" ht="19.45" customHeight="1" x14ac:dyDescent="0.25">
      <c r="A215" s="39">
        <f t="shared" si="16"/>
        <v>213</v>
      </c>
      <c r="B215" s="40">
        <v>82550</v>
      </c>
      <c r="C215" s="40">
        <v>82565</v>
      </c>
      <c r="D215" s="40" t="s">
        <v>11</v>
      </c>
      <c r="E215" s="41" t="s">
        <v>43</v>
      </c>
      <c r="F215" s="42">
        <v>15</v>
      </c>
      <c r="G215" s="42">
        <v>3.5</v>
      </c>
      <c r="H215" s="42">
        <v>0.04</v>
      </c>
      <c r="I215" s="42">
        <f t="shared" si="14"/>
        <v>2.1</v>
      </c>
      <c r="J215" s="43">
        <f t="shared" si="15"/>
        <v>52.5</v>
      </c>
      <c r="K215" s="44"/>
      <c r="L215" s="45">
        <f t="shared" si="13"/>
        <v>18</v>
      </c>
    </row>
    <row r="216" spans="1:12" s="46" customFormat="1" ht="19.45" customHeight="1" x14ac:dyDescent="0.25">
      <c r="A216" s="39">
        <f t="shared" si="16"/>
        <v>214</v>
      </c>
      <c r="B216" s="40">
        <v>82600</v>
      </c>
      <c r="C216" s="40">
        <v>82630</v>
      </c>
      <c r="D216" s="40" t="s">
        <v>11</v>
      </c>
      <c r="E216" s="41" t="s">
        <v>43</v>
      </c>
      <c r="F216" s="42">
        <f>C216-B216</f>
        <v>30</v>
      </c>
      <c r="G216" s="42">
        <v>3.5</v>
      </c>
      <c r="H216" s="42">
        <v>0.04</v>
      </c>
      <c r="I216" s="42">
        <f t="shared" si="14"/>
        <v>4.2</v>
      </c>
      <c r="J216" s="43">
        <f t="shared" si="15"/>
        <v>105</v>
      </c>
      <c r="K216" s="44"/>
      <c r="L216" s="45">
        <f t="shared" si="13"/>
        <v>35</v>
      </c>
    </row>
    <row r="217" spans="1:12" s="46" customFormat="1" ht="19.45" customHeight="1" x14ac:dyDescent="0.25">
      <c r="A217" s="39">
        <f t="shared" si="16"/>
        <v>215</v>
      </c>
      <c r="B217" s="40">
        <v>82630</v>
      </c>
      <c r="C217" s="40">
        <v>82650</v>
      </c>
      <c r="D217" s="40" t="s">
        <v>11</v>
      </c>
      <c r="E217" s="41" t="s">
        <v>43</v>
      </c>
      <c r="F217" s="42">
        <f>C217-B217</f>
        <v>20</v>
      </c>
      <c r="G217" s="42">
        <v>3.5</v>
      </c>
      <c r="H217" s="42">
        <v>0.04</v>
      </c>
      <c r="I217" s="42">
        <f t="shared" si="14"/>
        <v>2.8000000000000003</v>
      </c>
      <c r="J217" s="43">
        <f t="shared" si="15"/>
        <v>70</v>
      </c>
      <c r="K217" s="44"/>
      <c r="L217" s="45">
        <f t="shared" si="13"/>
        <v>0</v>
      </c>
    </row>
    <row r="218" spans="1:12" s="46" customFormat="1" ht="19.45" customHeight="1" x14ac:dyDescent="0.25">
      <c r="A218" s="39">
        <f t="shared" si="16"/>
        <v>216</v>
      </c>
      <c r="B218" s="40">
        <v>82680</v>
      </c>
      <c r="C218" s="40">
        <v>82730.7</v>
      </c>
      <c r="D218" s="40" t="s">
        <v>11</v>
      </c>
      <c r="E218" s="41" t="s">
        <v>43</v>
      </c>
      <c r="F218" s="42">
        <v>52</v>
      </c>
      <c r="G218" s="42">
        <v>3.5</v>
      </c>
      <c r="H218" s="42">
        <v>0.04</v>
      </c>
      <c r="I218" s="42">
        <f t="shared" si="14"/>
        <v>7.28</v>
      </c>
      <c r="J218" s="43">
        <f t="shared" si="15"/>
        <v>182</v>
      </c>
      <c r="K218" s="44"/>
      <c r="L218" s="45">
        <f t="shared" si="13"/>
        <v>30</v>
      </c>
    </row>
    <row r="219" spans="1:12" s="46" customFormat="1" ht="19.45" customHeight="1" x14ac:dyDescent="0.25">
      <c r="A219" s="39">
        <f t="shared" si="16"/>
        <v>217</v>
      </c>
      <c r="B219" s="40">
        <v>82780</v>
      </c>
      <c r="C219" s="40">
        <v>82800</v>
      </c>
      <c r="D219" s="40" t="s">
        <v>11</v>
      </c>
      <c r="E219" s="41" t="s">
        <v>43</v>
      </c>
      <c r="F219" s="42">
        <f>C219-B219</f>
        <v>20</v>
      </c>
      <c r="G219" s="42">
        <v>3.5</v>
      </c>
      <c r="H219" s="42">
        <v>0.04</v>
      </c>
      <c r="I219" s="42">
        <f t="shared" si="14"/>
        <v>2.8000000000000003</v>
      </c>
      <c r="J219" s="43">
        <f t="shared" si="15"/>
        <v>70</v>
      </c>
      <c r="K219" s="44"/>
      <c r="L219" s="45">
        <f t="shared" si="13"/>
        <v>49.30000000000291</v>
      </c>
    </row>
    <row r="220" spans="1:12" s="46" customFormat="1" ht="19.45" customHeight="1" x14ac:dyDescent="0.25">
      <c r="A220" s="39">
        <f t="shared" si="16"/>
        <v>218</v>
      </c>
      <c r="B220" s="40">
        <v>83000</v>
      </c>
      <c r="C220" s="40">
        <v>83002.899999999994</v>
      </c>
      <c r="D220" s="40" t="s">
        <v>11</v>
      </c>
      <c r="E220" s="41" t="s">
        <v>43</v>
      </c>
      <c r="F220" s="42">
        <v>10</v>
      </c>
      <c r="G220" s="42">
        <v>3.5</v>
      </c>
      <c r="H220" s="42">
        <v>0.04</v>
      </c>
      <c r="I220" s="42">
        <f t="shared" si="14"/>
        <v>1.4000000000000001</v>
      </c>
      <c r="J220" s="43">
        <f t="shared" si="15"/>
        <v>35</v>
      </c>
      <c r="K220" s="44"/>
      <c r="L220" s="45">
        <f t="shared" si="13"/>
        <v>200</v>
      </c>
    </row>
    <row r="221" spans="1:12" s="46" customFormat="1" ht="19.45" customHeight="1" x14ac:dyDescent="0.25">
      <c r="A221" s="39">
        <f t="shared" si="16"/>
        <v>219</v>
      </c>
      <c r="B221" s="40">
        <v>83002.899999999994</v>
      </c>
      <c r="C221" s="40">
        <v>83005.2</v>
      </c>
      <c r="D221" s="40" t="s">
        <v>11</v>
      </c>
      <c r="E221" s="41" t="s">
        <v>43</v>
      </c>
      <c r="F221" s="42">
        <v>10</v>
      </c>
      <c r="G221" s="42">
        <v>3.5</v>
      </c>
      <c r="H221" s="42">
        <v>0.04</v>
      </c>
      <c r="I221" s="42">
        <f t="shared" si="14"/>
        <v>1.4000000000000001</v>
      </c>
      <c r="J221" s="43">
        <f t="shared" si="15"/>
        <v>35</v>
      </c>
      <c r="K221" s="44"/>
      <c r="L221" s="45">
        <f t="shared" si="13"/>
        <v>0</v>
      </c>
    </row>
    <row r="222" spans="1:12" s="46" customFormat="1" ht="19.45" customHeight="1" x14ac:dyDescent="0.25">
      <c r="A222" s="39">
        <f t="shared" si="16"/>
        <v>220</v>
      </c>
      <c r="B222" s="40">
        <v>83240</v>
      </c>
      <c r="C222" s="40">
        <v>83248</v>
      </c>
      <c r="D222" s="40" t="s">
        <v>11</v>
      </c>
      <c r="E222" s="41" t="s">
        <v>43</v>
      </c>
      <c r="F222" s="42">
        <v>10</v>
      </c>
      <c r="G222" s="42">
        <v>3.5</v>
      </c>
      <c r="H222" s="42">
        <v>0.04</v>
      </c>
      <c r="I222" s="42">
        <f t="shared" si="14"/>
        <v>1.4000000000000001</v>
      </c>
      <c r="J222" s="43">
        <f t="shared" si="15"/>
        <v>35</v>
      </c>
      <c r="K222" s="44"/>
      <c r="L222" s="45">
        <f t="shared" si="13"/>
        <v>234.80000000000291</v>
      </c>
    </row>
    <row r="223" spans="1:12" s="46" customFormat="1" ht="19.45" customHeight="1" x14ac:dyDescent="0.25">
      <c r="A223" s="39">
        <f t="shared" si="16"/>
        <v>221</v>
      </c>
      <c r="B223" s="40">
        <v>83270</v>
      </c>
      <c r="C223" s="40">
        <v>83280</v>
      </c>
      <c r="D223" s="40" t="s">
        <v>11</v>
      </c>
      <c r="E223" s="41" t="s">
        <v>43</v>
      </c>
      <c r="F223" s="42">
        <v>10</v>
      </c>
      <c r="G223" s="42">
        <v>3.5</v>
      </c>
      <c r="H223" s="42">
        <v>0.04</v>
      </c>
      <c r="I223" s="42">
        <f t="shared" si="14"/>
        <v>1.4000000000000001</v>
      </c>
      <c r="J223" s="43">
        <f t="shared" si="15"/>
        <v>35</v>
      </c>
      <c r="K223" s="44"/>
      <c r="L223" s="45">
        <f t="shared" si="13"/>
        <v>22</v>
      </c>
    </row>
    <row r="224" spans="1:12" s="46" customFormat="1" ht="19.45" customHeight="1" x14ac:dyDescent="0.25">
      <c r="A224" s="39">
        <f t="shared" si="16"/>
        <v>222</v>
      </c>
      <c r="B224" s="40">
        <v>83650</v>
      </c>
      <c r="C224" s="40">
        <v>83680</v>
      </c>
      <c r="D224" s="40" t="s">
        <v>11</v>
      </c>
      <c r="E224" s="41" t="s">
        <v>43</v>
      </c>
      <c r="F224" s="42">
        <f>C224-B224</f>
        <v>30</v>
      </c>
      <c r="G224" s="42">
        <v>4</v>
      </c>
      <c r="H224" s="42">
        <v>0.04</v>
      </c>
      <c r="I224" s="42">
        <f t="shared" si="14"/>
        <v>4.8</v>
      </c>
      <c r="J224" s="43">
        <f t="shared" si="15"/>
        <v>120</v>
      </c>
      <c r="K224" s="44"/>
      <c r="L224" s="45">
        <f t="shared" si="13"/>
        <v>370</v>
      </c>
    </row>
    <row r="225" spans="1:12" s="46" customFormat="1" ht="19.45" customHeight="1" x14ac:dyDescent="0.25">
      <c r="A225" s="39">
        <f t="shared" si="16"/>
        <v>223</v>
      </c>
      <c r="B225" s="40">
        <v>84000</v>
      </c>
      <c r="C225" s="40">
        <v>84020</v>
      </c>
      <c r="D225" s="40" t="s">
        <v>11</v>
      </c>
      <c r="E225" s="41" t="s">
        <v>43</v>
      </c>
      <c r="F225" s="42">
        <f>C225-B225</f>
        <v>20</v>
      </c>
      <c r="G225" s="42">
        <v>3.5</v>
      </c>
      <c r="H225" s="42">
        <v>0.04</v>
      </c>
      <c r="I225" s="42">
        <f t="shared" si="14"/>
        <v>2.8000000000000003</v>
      </c>
      <c r="J225" s="43">
        <f t="shared" si="15"/>
        <v>70</v>
      </c>
      <c r="K225" s="44"/>
      <c r="L225" s="45">
        <f>B225-C337</f>
        <v>-2000</v>
      </c>
    </row>
    <row r="226" spans="1:12" s="46" customFormat="1" ht="19.45" customHeight="1" x14ac:dyDescent="0.25">
      <c r="A226" s="39">
        <f t="shared" si="16"/>
        <v>224</v>
      </c>
      <c r="B226" s="40">
        <v>84120</v>
      </c>
      <c r="C226" s="40">
        <v>84121</v>
      </c>
      <c r="D226" s="40" t="s">
        <v>11</v>
      </c>
      <c r="E226" s="41" t="s">
        <v>43</v>
      </c>
      <c r="F226" s="42">
        <v>10</v>
      </c>
      <c r="G226" s="42">
        <v>3.5</v>
      </c>
      <c r="H226" s="42">
        <v>0.04</v>
      </c>
      <c r="I226" s="42">
        <f t="shared" si="14"/>
        <v>1.4000000000000001</v>
      </c>
      <c r="J226" s="43">
        <f t="shared" si="15"/>
        <v>35</v>
      </c>
      <c r="K226" s="44"/>
      <c r="L226" s="45">
        <f t="shared" ref="L226:L286" si="17">B226-C225</f>
        <v>100</v>
      </c>
    </row>
    <row r="227" spans="1:12" s="46" customFormat="1" ht="19.45" customHeight="1" x14ac:dyDescent="0.25">
      <c r="A227" s="39">
        <f t="shared" si="16"/>
        <v>225</v>
      </c>
      <c r="B227" s="40">
        <v>84140</v>
      </c>
      <c r="C227" s="40">
        <v>84143</v>
      </c>
      <c r="D227" s="40" t="s">
        <v>11</v>
      </c>
      <c r="E227" s="41" t="s">
        <v>43</v>
      </c>
      <c r="F227" s="42">
        <v>10</v>
      </c>
      <c r="G227" s="42">
        <v>3.5</v>
      </c>
      <c r="H227" s="42">
        <v>0.04</v>
      </c>
      <c r="I227" s="42">
        <f t="shared" si="14"/>
        <v>1.4000000000000001</v>
      </c>
      <c r="J227" s="43">
        <f t="shared" si="15"/>
        <v>35</v>
      </c>
      <c r="K227" s="44"/>
      <c r="L227" s="45">
        <f t="shared" si="17"/>
        <v>19</v>
      </c>
    </row>
    <row r="228" spans="1:12" s="46" customFormat="1" ht="19.45" customHeight="1" x14ac:dyDescent="0.25">
      <c r="A228" s="39">
        <f t="shared" si="16"/>
        <v>226</v>
      </c>
      <c r="B228" s="40">
        <v>84160</v>
      </c>
      <c r="C228" s="40">
        <v>84183.7</v>
      </c>
      <c r="D228" s="40" t="s">
        <v>11</v>
      </c>
      <c r="E228" s="41" t="s">
        <v>43</v>
      </c>
      <c r="F228" s="42">
        <v>25</v>
      </c>
      <c r="G228" s="42">
        <v>3.5</v>
      </c>
      <c r="H228" s="42">
        <v>0.04</v>
      </c>
      <c r="I228" s="42">
        <f t="shared" si="14"/>
        <v>3.5</v>
      </c>
      <c r="J228" s="43">
        <f t="shared" si="15"/>
        <v>87.5</v>
      </c>
      <c r="K228" s="44"/>
      <c r="L228" s="45">
        <f t="shared" si="17"/>
        <v>17</v>
      </c>
    </row>
    <row r="229" spans="1:12" s="46" customFormat="1" ht="19.45" customHeight="1" x14ac:dyDescent="0.25">
      <c r="A229" s="39">
        <f t="shared" si="16"/>
        <v>227</v>
      </c>
      <c r="B229" s="40">
        <v>84200</v>
      </c>
      <c r="C229" s="40">
        <v>84202</v>
      </c>
      <c r="D229" s="40" t="s">
        <v>11</v>
      </c>
      <c r="E229" s="41" t="s">
        <v>43</v>
      </c>
      <c r="F229" s="42">
        <v>10</v>
      </c>
      <c r="G229" s="42">
        <v>3.5</v>
      </c>
      <c r="H229" s="42">
        <v>0.04</v>
      </c>
      <c r="I229" s="42">
        <f t="shared" si="14"/>
        <v>1.4000000000000001</v>
      </c>
      <c r="J229" s="43">
        <f t="shared" si="15"/>
        <v>35</v>
      </c>
      <c r="K229" s="44"/>
      <c r="L229" s="45">
        <f t="shared" si="17"/>
        <v>16.30000000000291</v>
      </c>
    </row>
    <row r="230" spans="1:12" s="46" customFormat="1" ht="19.45" customHeight="1" x14ac:dyDescent="0.25">
      <c r="A230" s="39">
        <f t="shared" si="16"/>
        <v>228</v>
      </c>
      <c r="B230" s="40">
        <v>84220</v>
      </c>
      <c r="C230" s="40">
        <v>84221.5</v>
      </c>
      <c r="D230" s="40" t="s">
        <v>11</v>
      </c>
      <c r="E230" s="41" t="s">
        <v>43</v>
      </c>
      <c r="F230" s="42">
        <v>10</v>
      </c>
      <c r="G230" s="42">
        <v>3.5</v>
      </c>
      <c r="H230" s="42">
        <v>0.04</v>
      </c>
      <c r="I230" s="42">
        <f t="shared" si="14"/>
        <v>1.4000000000000001</v>
      </c>
      <c r="J230" s="43">
        <f t="shared" si="15"/>
        <v>35</v>
      </c>
      <c r="K230" s="44"/>
      <c r="L230" s="45">
        <f t="shared" si="17"/>
        <v>18</v>
      </c>
    </row>
    <row r="231" spans="1:12" s="46" customFormat="1" ht="19.45" customHeight="1" x14ac:dyDescent="0.25">
      <c r="A231" s="39">
        <f t="shared" si="16"/>
        <v>229</v>
      </c>
      <c r="B231" s="40">
        <v>84250</v>
      </c>
      <c r="C231" s="40">
        <v>84308.800000000003</v>
      </c>
      <c r="D231" s="40" t="s">
        <v>11</v>
      </c>
      <c r="E231" s="41" t="s">
        <v>43</v>
      </c>
      <c r="F231" s="42">
        <v>60</v>
      </c>
      <c r="G231" s="42">
        <v>3.5</v>
      </c>
      <c r="H231" s="42">
        <v>0.04</v>
      </c>
      <c r="I231" s="42">
        <f t="shared" si="14"/>
        <v>8.4</v>
      </c>
      <c r="J231" s="43">
        <f t="shared" si="15"/>
        <v>210</v>
      </c>
      <c r="K231" s="44"/>
      <c r="L231" s="45">
        <f t="shared" si="17"/>
        <v>28.5</v>
      </c>
    </row>
    <row r="232" spans="1:12" s="46" customFormat="1" ht="19.45" customHeight="1" x14ac:dyDescent="0.25">
      <c r="A232" s="39">
        <f t="shared" si="16"/>
        <v>230</v>
      </c>
      <c r="B232" s="40">
        <v>84340</v>
      </c>
      <c r="C232" s="40">
        <v>84340.5</v>
      </c>
      <c r="D232" s="40" t="s">
        <v>11</v>
      </c>
      <c r="E232" s="41" t="s">
        <v>43</v>
      </c>
      <c r="F232" s="42">
        <v>10</v>
      </c>
      <c r="G232" s="42">
        <v>3.5</v>
      </c>
      <c r="H232" s="42">
        <v>0.04</v>
      </c>
      <c r="I232" s="42">
        <f t="shared" si="14"/>
        <v>1.4000000000000001</v>
      </c>
      <c r="J232" s="43">
        <f t="shared" si="15"/>
        <v>35</v>
      </c>
      <c r="K232" s="44"/>
      <c r="L232" s="45">
        <f t="shared" si="17"/>
        <v>31.19999999999709</v>
      </c>
    </row>
    <row r="233" spans="1:12" s="46" customFormat="1" ht="19.45" customHeight="1" x14ac:dyDescent="0.25">
      <c r="A233" s="39">
        <f t="shared" si="16"/>
        <v>231</v>
      </c>
      <c r="B233" s="40">
        <v>84360</v>
      </c>
      <c r="C233" s="40">
        <v>84395</v>
      </c>
      <c r="D233" s="40" t="s">
        <v>11</v>
      </c>
      <c r="E233" s="41" t="s">
        <v>43</v>
      </c>
      <c r="F233" s="42">
        <f>C233-B233</f>
        <v>35</v>
      </c>
      <c r="G233" s="42">
        <v>3.5</v>
      </c>
      <c r="H233" s="42">
        <v>0.04</v>
      </c>
      <c r="I233" s="42">
        <f t="shared" si="14"/>
        <v>4.9000000000000004</v>
      </c>
      <c r="J233" s="43">
        <f t="shared" si="15"/>
        <v>122.5</v>
      </c>
      <c r="K233" s="44"/>
      <c r="L233" s="45">
        <f t="shared" si="17"/>
        <v>19.5</v>
      </c>
    </row>
    <row r="234" spans="1:12" s="46" customFormat="1" ht="19.45" customHeight="1" x14ac:dyDescent="0.25">
      <c r="A234" s="39">
        <f t="shared" si="16"/>
        <v>232</v>
      </c>
      <c r="B234" s="40">
        <v>84450</v>
      </c>
      <c r="C234" s="40">
        <v>84470</v>
      </c>
      <c r="D234" s="40" t="s">
        <v>11</v>
      </c>
      <c r="E234" s="41" t="s">
        <v>43</v>
      </c>
      <c r="F234" s="42">
        <f>C234-B234</f>
        <v>20</v>
      </c>
      <c r="G234" s="42">
        <v>3.5</v>
      </c>
      <c r="H234" s="42">
        <v>0.04</v>
      </c>
      <c r="I234" s="42">
        <f t="shared" si="14"/>
        <v>2.8000000000000003</v>
      </c>
      <c r="J234" s="43">
        <f t="shared" si="15"/>
        <v>70</v>
      </c>
      <c r="K234" s="44"/>
      <c r="L234" s="45">
        <f t="shared" si="17"/>
        <v>55</v>
      </c>
    </row>
    <row r="235" spans="1:12" s="46" customFormat="1" ht="19.45" customHeight="1" x14ac:dyDescent="0.25">
      <c r="A235" s="39">
        <f t="shared" si="16"/>
        <v>233</v>
      </c>
      <c r="B235" s="40">
        <v>84500</v>
      </c>
      <c r="C235" s="40">
        <v>84507.3</v>
      </c>
      <c r="D235" s="40" t="s">
        <v>11</v>
      </c>
      <c r="E235" s="41" t="s">
        <v>43</v>
      </c>
      <c r="F235" s="42">
        <v>10</v>
      </c>
      <c r="G235" s="42">
        <v>3.5</v>
      </c>
      <c r="H235" s="42">
        <v>0.04</v>
      </c>
      <c r="I235" s="42">
        <f t="shared" si="14"/>
        <v>1.4000000000000001</v>
      </c>
      <c r="J235" s="43">
        <f t="shared" si="15"/>
        <v>35</v>
      </c>
      <c r="K235" s="44"/>
      <c r="L235" s="45">
        <f t="shared" si="17"/>
        <v>30</v>
      </c>
    </row>
    <row r="236" spans="1:12" s="46" customFormat="1" ht="19.45" customHeight="1" x14ac:dyDescent="0.25">
      <c r="A236" s="39">
        <f t="shared" si="16"/>
        <v>234</v>
      </c>
      <c r="B236" s="40">
        <v>84540</v>
      </c>
      <c r="C236" s="40">
        <v>84550</v>
      </c>
      <c r="D236" s="40" t="s">
        <v>11</v>
      </c>
      <c r="E236" s="41" t="s">
        <v>43</v>
      </c>
      <c r="F236" s="42">
        <v>10</v>
      </c>
      <c r="G236" s="42">
        <v>3.5</v>
      </c>
      <c r="H236" s="42">
        <v>0.04</v>
      </c>
      <c r="I236" s="42">
        <f t="shared" si="14"/>
        <v>1.4000000000000001</v>
      </c>
      <c r="J236" s="43">
        <f t="shared" si="15"/>
        <v>35</v>
      </c>
      <c r="K236" s="44"/>
      <c r="L236" s="45">
        <f t="shared" si="17"/>
        <v>32.69999999999709</v>
      </c>
    </row>
    <row r="237" spans="1:12" s="46" customFormat="1" ht="19.45" customHeight="1" x14ac:dyDescent="0.25">
      <c r="A237" s="39">
        <f t="shared" si="16"/>
        <v>235</v>
      </c>
      <c r="B237" s="40">
        <v>84600</v>
      </c>
      <c r="C237" s="40">
        <v>84622.5</v>
      </c>
      <c r="D237" s="40" t="s">
        <v>11</v>
      </c>
      <c r="E237" s="41" t="s">
        <v>43</v>
      </c>
      <c r="F237" s="42">
        <v>25</v>
      </c>
      <c r="G237" s="42">
        <v>3.5</v>
      </c>
      <c r="H237" s="42">
        <v>0.04</v>
      </c>
      <c r="I237" s="42">
        <f t="shared" si="14"/>
        <v>3.5</v>
      </c>
      <c r="J237" s="43">
        <f t="shared" si="15"/>
        <v>87.5</v>
      </c>
      <c r="K237" s="44"/>
      <c r="L237" s="45">
        <f t="shared" si="17"/>
        <v>50</v>
      </c>
    </row>
    <row r="238" spans="1:12" s="46" customFormat="1" ht="19.45" customHeight="1" x14ac:dyDescent="0.25">
      <c r="A238" s="39">
        <f t="shared" si="16"/>
        <v>236</v>
      </c>
      <c r="B238" s="40">
        <v>84640</v>
      </c>
      <c r="C238" s="40">
        <v>84670</v>
      </c>
      <c r="D238" s="40" t="s">
        <v>11</v>
      </c>
      <c r="E238" s="41" t="s">
        <v>43</v>
      </c>
      <c r="F238" s="42">
        <f>C238-B238</f>
        <v>30</v>
      </c>
      <c r="G238" s="42">
        <v>3.5</v>
      </c>
      <c r="H238" s="42">
        <v>0.04</v>
      </c>
      <c r="I238" s="42">
        <f t="shared" si="14"/>
        <v>4.2</v>
      </c>
      <c r="J238" s="43">
        <f t="shared" si="15"/>
        <v>105</v>
      </c>
      <c r="K238" s="44"/>
      <c r="L238" s="45">
        <f t="shared" si="17"/>
        <v>17.5</v>
      </c>
    </row>
    <row r="239" spans="1:12" s="46" customFormat="1" ht="19.45" customHeight="1" x14ac:dyDescent="0.25">
      <c r="A239" s="39">
        <f t="shared" si="16"/>
        <v>237</v>
      </c>
      <c r="B239" s="40">
        <v>84670</v>
      </c>
      <c r="C239" s="40">
        <v>84682</v>
      </c>
      <c r="D239" s="40" t="s">
        <v>11</v>
      </c>
      <c r="E239" s="41" t="s">
        <v>43</v>
      </c>
      <c r="F239" s="42">
        <v>15</v>
      </c>
      <c r="G239" s="42">
        <v>3.5</v>
      </c>
      <c r="H239" s="42">
        <v>0.04</v>
      </c>
      <c r="I239" s="42">
        <f t="shared" si="14"/>
        <v>2.1</v>
      </c>
      <c r="J239" s="43">
        <f t="shared" si="15"/>
        <v>52.5</v>
      </c>
      <c r="K239" s="44"/>
      <c r="L239" s="45">
        <f t="shared" si="17"/>
        <v>0</v>
      </c>
    </row>
    <row r="240" spans="1:12" s="46" customFormat="1" ht="19.45" customHeight="1" x14ac:dyDescent="0.25">
      <c r="A240" s="39">
        <f t="shared" si="16"/>
        <v>238</v>
      </c>
      <c r="B240" s="40">
        <v>84750</v>
      </c>
      <c r="C240" s="40">
        <v>84770</v>
      </c>
      <c r="D240" s="40" t="s">
        <v>11</v>
      </c>
      <c r="E240" s="41" t="s">
        <v>43</v>
      </c>
      <c r="F240" s="42">
        <f>C240-B240</f>
        <v>20</v>
      </c>
      <c r="G240" s="42">
        <v>4</v>
      </c>
      <c r="H240" s="42">
        <v>0.04</v>
      </c>
      <c r="I240" s="42">
        <f t="shared" si="14"/>
        <v>3.2</v>
      </c>
      <c r="J240" s="43">
        <f t="shared" si="15"/>
        <v>80</v>
      </c>
      <c r="K240" s="44"/>
      <c r="L240" s="45">
        <f t="shared" si="17"/>
        <v>68</v>
      </c>
    </row>
    <row r="241" spans="1:12" s="46" customFormat="1" ht="19.45" customHeight="1" x14ac:dyDescent="0.25">
      <c r="A241" s="39">
        <f t="shared" si="16"/>
        <v>239</v>
      </c>
      <c r="B241" s="40">
        <v>84770</v>
      </c>
      <c r="C241" s="40">
        <v>84773</v>
      </c>
      <c r="D241" s="40" t="s">
        <v>11</v>
      </c>
      <c r="E241" s="41" t="s">
        <v>43</v>
      </c>
      <c r="F241" s="42">
        <v>10</v>
      </c>
      <c r="G241" s="42">
        <v>3.5</v>
      </c>
      <c r="H241" s="42">
        <v>0.04</v>
      </c>
      <c r="I241" s="42">
        <f t="shared" si="14"/>
        <v>1.4000000000000001</v>
      </c>
      <c r="J241" s="43">
        <f t="shared" si="15"/>
        <v>35</v>
      </c>
      <c r="K241" s="44"/>
      <c r="L241" s="45">
        <f t="shared" si="17"/>
        <v>0</v>
      </c>
    </row>
    <row r="242" spans="1:12" s="46" customFormat="1" ht="19.45" customHeight="1" x14ac:dyDescent="0.25">
      <c r="A242" s="39">
        <f t="shared" si="16"/>
        <v>240</v>
      </c>
      <c r="B242" s="40">
        <v>84790</v>
      </c>
      <c r="C242" s="40">
        <v>84840</v>
      </c>
      <c r="D242" s="40" t="s">
        <v>11</v>
      </c>
      <c r="E242" s="41" t="s">
        <v>43</v>
      </c>
      <c r="F242" s="42">
        <f>C242-B242</f>
        <v>50</v>
      </c>
      <c r="G242" s="42">
        <v>4</v>
      </c>
      <c r="H242" s="42">
        <v>0.04</v>
      </c>
      <c r="I242" s="42">
        <f t="shared" si="14"/>
        <v>8</v>
      </c>
      <c r="J242" s="43">
        <f t="shared" si="15"/>
        <v>200</v>
      </c>
      <c r="K242" s="44"/>
      <c r="L242" s="45">
        <f t="shared" si="17"/>
        <v>17</v>
      </c>
    </row>
    <row r="243" spans="1:12" s="46" customFormat="1" ht="19.45" customHeight="1" x14ac:dyDescent="0.25">
      <c r="A243" s="39">
        <f t="shared" si="16"/>
        <v>241</v>
      </c>
      <c r="B243" s="40">
        <v>84840</v>
      </c>
      <c r="C243" s="40">
        <v>84890</v>
      </c>
      <c r="D243" s="40" t="s">
        <v>11</v>
      </c>
      <c r="E243" s="41" t="s">
        <v>43</v>
      </c>
      <c r="F243" s="42">
        <f>C243-B243</f>
        <v>50</v>
      </c>
      <c r="G243" s="42">
        <v>3.5</v>
      </c>
      <c r="H243" s="42">
        <v>0.04</v>
      </c>
      <c r="I243" s="42">
        <f t="shared" si="14"/>
        <v>7</v>
      </c>
      <c r="J243" s="43">
        <f t="shared" si="15"/>
        <v>175</v>
      </c>
      <c r="K243" s="44"/>
      <c r="L243" s="45">
        <f t="shared" si="17"/>
        <v>0</v>
      </c>
    </row>
    <row r="244" spans="1:12" s="46" customFormat="1" ht="19.45" customHeight="1" x14ac:dyDescent="0.25">
      <c r="A244" s="39">
        <f t="shared" si="16"/>
        <v>242</v>
      </c>
      <c r="B244" s="40">
        <v>84890</v>
      </c>
      <c r="C244" s="40">
        <v>84921.7</v>
      </c>
      <c r="D244" s="40" t="s">
        <v>11</v>
      </c>
      <c r="E244" s="41" t="s">
        <v>43</v>
      </c>
      <c r="F244" s="42">
        <v>35</v>
      </c>
      <c r="G244" s="42">
        <v>3.5</v>
      </c>
      <c r="H244" s="42">
        <v>0.04</v>
      </c>
      <c r="I244" s="42">
        <f t="shared" si="14"/>
        <v>4.9000000000000004</v>
      </c>
      <c r="J244" s="43">
        <f t="shared" si="15"/>
        <v>122.5</v>
      </c>
      <c r="K244" s="44"/>
      <c r="L244" s="45">
        <f t="shared" si="17"/>
        <v>0</v>
      </c>
    </row>
    <row r="245" spans="1:12" s="46" customFormat="1" ht="19.45" customHeight="1" x14ac:dyDescent="0.25">
      <c r="A245" s="39">
        <f t="shared" si="16"/>
        <v>243</v>
      </c>
      <c r="B245" s="40">
        <v>84960</v>
      </c>
      <c r="C245" s="40">
        <v>85130</v>
      </c>
      <c r="D245" s="40" t="s">
        <v>11</v>
      </c>
      <c r="E245" s="41" t="s">
        <v>43</v>
      </c>
      <c r="F245" s="42">
        <f>C245-B245</f>
        <v>170</v>
      </c>
      <c r="G245" s="42">
        <v>4</v>
      </c>
      <c r="H245" s="42">
        <v>0.04</v>
      </c>
      <c r="I245" s="42">
        <f t="shared" si="14"/>
        <v>27.2</v>
      </c>
      <c r="J245" s="43">
        <f t="shared" si="15"/>
        <v>680</v>
      </c>
      <c r="K245" s="44"/>
      <c r="L245" s="45">
        <f t="shared" si="17"/>
        <v>38.30000000000291</v>
      </c>
    </row>
    <row r="246" spans="1:12" s="46" customFormat="1" ht="19.45" customHeight="1" x14ac:dyDescent="0.25">
      <c r="A246" s="39">
        <f t="shared" si="16"/>
        <v>244</v>
      </c>
      <c r="B246" s="40">
        <v>85150</v>
      </c>
      <c r="C246" s="40">
        <v>85200</v>
      </c>
      <c r="D246" s="40" t="s">
        <v>11</v>
      </c>
      <c r="E246" s="41" t="s">
        <v>43</v>
      </c>
      <c r="F246" s="42">
        <f>C246-B246</f>
        <v>50</v>
      </c>
      <c r="G246" s="42">
        <v>3.5</v>
      </c>
      <c r="H246" s="42">
        <v>0.04</v>
      </c>
      <c r="I246" s="42">
        <f t="shared" si="14"/>
        <v>7</v>
      </c>
      <c r="J246" s="43">
        <f t="shared" si="15"/>
        <v>175</v>
      </c>
      <c r="K246" s="44"/>
      <c r="L246" s="45">
        <f t="shared" si="17"/>
        <v>20</v>
      </c>
    </row>
    <row r="247" spans="1:12" s="46" customFormat="1" ht="19.45" customHeight="1" x14ac:dyDescent="0.25">
      <c r="A247" s="39">
        <f t="shared" si="16"/>
        <v>245</v>
      </c>
      <c r="B247" s="40">
        <v>85200</v>
      </c>
      <c r="C247" s="40">
        <v>85203.5</v>
      </c>
      <c r="D247" s="40" t="s">
        <v>11</v>
      </c>
      <c r="E247" s="41" t="s">
        <v>43</v>
      </c>
      <c r="F247" s="42">
        <v>10</v>
      </c>
      <c r="G247" s="42">
        <v>3.5</v>
      </c>
      <c r="H247" s="42">
        <v>0.04</v>
      </c>
      <c r="I247" s="42">
        <f t="shared" si="14"/>
        <v>1.4000000000000001</v>
      </c>
      <c r="J247" s="43">
        <f t="shared" si="15"/>
        <v>35</v>
      </c>
      <c r="K247" s="44"/>
      <c r="L247" s="45">
        <f t="shared" si="17"/>
        <v>0</v>
      </c>
    </row>
    <row r="248" spans="1:12" s="46" customFormat="1" ht="19.45" customHeight="1" x14ac:dyDescent="0.25">
      <c r="A248" s="39">
        <f t="shared" si="16"/>
        <v>246</v>
      </c>
      <c r="B248" s="40">
        <v>85220</v>
      </c>
      <c r="C248" s="40">
        <v>85228</v>
      </c>
      <c r="D248" s="40" t="s">
        <v>11</v>
      </c>
      <c r="E248" s="41" t="s">
        <v>43</v>
      </c>
      <c r="F248" s="42">
        <v>10</v>
      </c>
      <c r="G248" s="42">
        <v>3.5</v>
      </c>
      <c r="H248" s="42">
        <v>0.04</v>
      </c>
      <c r="I248" s="42">
        <f t="shared" si="14"/>
        <v>1.4000000000000001</v>
      </c>
      <c r="J248" s="43">
        <f t="shared" si="15"/>
        <v>35</v>
      </c>
      <c r="K248" s="44"/>
      <c r="L248" s="45">
        <f t="shared" si="17"/>
        <v>16.5</v>
      </c>
    </row>
    <row r="249" spans="1:12" s="46" customFormat="1" ht="19.45" customHeight="1" x14ac:dyDescent="0.25">
      <c r="A249" s="39">
        <f t="shared" si="16"/>
        <v>247</v>
      </c>
      <c r="B249" s="40">
        <v>85240</v>
      </c>
      <c r="C249" s="40">
        <v>85313.8</v>
      </c>
      <c r="D249" s="40" t="s">
        <v>11</v>
      </c>
      <c r="E249" s="41" t="s">
        <v>43</v>
      </c>
      <c r="F249" s="42">
        <v>75</v>
      </c>
      <c r="G249" s="42">
        <v>3.5</v>
      </c>
      <c r="H249" s="42">
        <v>0.04</v>
      </c>
      <c r="I249" s="42">
        <f t="shared" si="14"/>
        <v>10.5</v>
      </c>
      <c r="J249" s="43">
        <f t="shared" si="15"/>
        <v>262.5</v>
      </c>
      <c r="K249" s="44"/>
      <c r="L249" s="45">
        <f t="shared" si="17"/>
        <v>12</v>
      </c>
    </row>
    <row r="250" spans="1:12" s="46" customFormat="1" ht="19.45" customHeight="1" x14ac:dyDescent="0.25">
      <c r="A250" s="39">
        <f t="shared" si="16"/>
        <v>248</v>
      </c>
      <c r="B250" s="40">
        <v>85313.8</v>
      </c>
      <c r="C250" s="40">
        <v>85316</v>
      </c>
      <c r="D250" s="40" t="s">
        <v>11</v>
      </c>
      <c r="E250" s="41" t="s">
        <v>43</v>
      </c>
      <c r="F250" s="42">
        <v>10</v>
      </c>
      <c r="G250" s="42">
        <v>3.5</v>
      </c>
      <c r="H250" s="42">
        <v>0.04</v>
      </c>
      <c r="I250" s="42">
        <f t="shared" si="14"/>
        <v>1.4000000000000001</v>
      </c>
      <c r="J250" s="43">
        <f t="shared" si="15"/>
        <v>35</v>
      </c>
      <c r="K250" s="44"/>
      <c r="L250" s="45">
        <f t="shared" si="17"/>
        <v>0</v>
      </c>
    </row>
    <row r="251" spans="1:12" s="46" customFormat="1" ht="19.45" customHeight="1" x14ac:dyDescent="0.25">
      <c r="A251" s="39">
        <f t="shared" si="16"/>
        <v>249</v>
      </c>
      <c r="B251" s="40">
        <v>85330</v>
      </c>
      <c r="C251" s="40">
        <v>85370.5</v>
      </c>
      <c r="D251" s="40" t="s">
        <v>11</v>
      </c>
      <c r="E251" s="41" t="s">
        <v>43</v>
      </c>
      <c r="F251" s="42">
        <v>45</v>
      </c>
      <c r="G251" s="42">
        <v>3.5</v>
      </c>
      <c r="H251" s="42">
        <v>0.04</v>
      </c>
      <c r="I251" s="42">
        <f t="shared" si="14"/>
        <v>6.3</v>
      </c>
      <c r="J251" s="43">
        <f t="shared" si="15"/>
        <v>157.5</v>
      </c>
      <c r="K251" s="44"/>
      <c r="L251" s="45">
        <f t="shared" si="17"/>
        <v>14</v>
      </c>
    </row>
    <row r="252" spans="1:12" s="46" customFormat="1" ht="19.45" customHeight="1" x14ac:dyDescent="0.25">
      <c r="A252" s="39">
        <f t="shared" si="16"/>
        <v>250</v>
      </c>
      <c r="B252" s="40">
        <v>85500</v>
      </c>
      <c r="C252" s="40">
        <v>85500.9</v>
      </c>
      <c r="D252" s="40" t="s">
        <v>11</v>
      </c>
      <c r="E252" s="41" t="s">
        <v>43</v>
      </c>
      <c r="F252" s="42">
        <v>10</v>
      </c>
      <c r="G252" s="42">
        <v>3.5</v>
      </c>
      <c r="H252" s="42">
        <v>0.04</v>
      </c>
      <c r="I252" s="42">
        <f t="shared" si="14"/>
        <v>1.4000000000000001</v>
      </c>
      <c r="J252" s="43">
        <f t="shared" si="15"/>
        <v>35</v>
      </c>
      <c r="K252" s="44"/>
      <c r="L252" s="45">
        <f t="shared" si="17"/>
        <v>129.5</v>
      </c>
    </row>
    <row r="253" spans="1:12" s="46" customFormat="1" ht="19.45" customHeight="1" x14ac:dyDescent="0.25">
      <c r="A253" s="39">
        <f t="shared" si="16"/>
        <v>251</v>
      </c>
      <c r="B253" s="40">
        <v>85640</v>
      </c>
      <c r="C253" s="40">
        <v>85643.4</v>
      </c>
      <c r="D253" s="40" t="s">
        <v>11</v>
      </c>
      <c r="E253" s="41" t="s">
        <v>43</v>
      </c>
      <c r="F253" s="42">
        <v>10</v>
      </c>
      <c r="G253" s="42">
        <v>3.5</v>
      </c>
      <c r="H253" s="42">
        <v>0.04</v>
      </c>
      <c r="I253" s="42">
        <f t="shared" si="14"/>
        <v>1.4000000000000001</v>
      </c>
      <c r="J253" s="43">
        <f t="shared" si="15"/>
        <v>35</v>
      </c>
      <c r="K253" s="44"/>
      <c r="L253" s="45">
        <f t="shared" si="17"/>
        <v>139.10000000000582</v>
      </c>
    </row>
    <row r="254" spans="1:12" s="46" customFormat="1" ht="19.45" customHeight="1" x14ac:dyDescent="0.25">
      <c r="A254" s="39">
        <f t="shared" si="16"/>
        <v>252</v>
      </c>
      <c r="B254" s="40">
        <v>85650</v>
      </c>
      <c r="C254" s="40">
        <v>85651.3</v>
      </c>
      <c r="D254" s="40" t="s">
        <v>11</v>
      </c>
      <c r="E254" s="41" t="s">
        <v>43</v>
      </c>
      <c r="F254" s="42">
        <v>10</v>
      </c>
      <c r="G254" s="42">
        <v>3.5</v>
      </c>
      <c r="H254" s="42">
        <v>0.04</v>
      </c>
      <c r="I254" s="42">
        <f t="shared" si="14"/>
        <v>1.4000000000000001</v>
      </c>
      <c r="J254" s="43">
        <f t="shared" si="15"/>
        <v>35</v>
      </c>
      <c r="K254" s="44"/>
      <c r="L254" s="45">
        <f t="shared" si="17"/>
        <v>6.6000000000058208</v>
      </c>
    </row>
    <row r="255" spans="1:12" s="46" customFormat="1" ht="19.45" customHeight="1" x14ac:dyDescent="0.25">
      <c r="A255" s="39">
        <f t="shared" si="16"/>
        <v>253</v>
      </c>
      <c r="B255" s="40">
        <v>85710</v>
      </c>
      <c r="C255" s="40">
        <v>85715.3</v>
      </c>
      <c r="D255" s="40" t="s">
        <v>11</v>
      </c>
      <c r="E255" s="41" t="s">
        <v>43</v>
      </c>
      <c r="F255" s="42">
        <v>10</v>
      </c>
      <c r="G255" s="42">
        <v>3.5</v>
      </c>
      <c r="H255" s="42">
        <v>0.04</v>
      </c>
      <c r="I255" s="42">
        <f t="shared" si="14"/>
        <v>1.4000000000000001</v>
      </c>
      <c r="J255" s="43">
        <f t="shared" si="15"/>
        <v>35</v>
      </c>
      <c r="K255" s="44"/>
      <c r="L255" s="45">
        <f t="shared" si="17"/>
        <v>58.69999999999709</v>
      </c>
    </row>
    <row r="256" spans="1:12" s="46" customFormat="1" ht="19.45" customHeight="1" x14ac:dyDescent="0.25">
      <c r="A256" s="39">
        <f t="shared" si="16"/>
        <v>254</v>
      </c>
      <c r="B256" s="40">
        <v>85930</v>
      </c>
      <c r="C256" s="40">
        <v>85960</v>
      </c>
      <c r="D256" s="40" t="s">
        <v>11</v>
      </c>
      <c r="E256" s="41" t="s">
        <v>43</v>
      </c>
      <c r="F256" s="42">
        <f>C256-B256</f>
        <v>30</v>
      </c>
      <c r="G256" s="42">
        <v>4</v>
      </c>
      <c r="H256" s="42">
        <v>0.04</v>
      </c>
      <c r="I256" s="42">
        <f t="shared" si="14"/>
        <v>4.8</v>
      </c>
      <c r="J256" s="43">
        <f t="shared" si="15"/>
        <v>120</v>
      </c>
      <c r="K256" s="44"/>
      <c r="L256" s="45">
        <f t="shared" si="17"/>
        <v>214.69999999999709</v>
      </c>
    </row>
    <row r="257" spans="1:12" s="46" customFormat="1" ht="19.45" customHeight="1" x14ac:dyDescent="0.25">
      <c r="A257" s="39">
        <f t="shared" si="16"/>
        <v>255</v>
      </c>
      <c r="B257" s="40">
        <v>86260</v>
      </c>
      <c r="C257" s="40">
        <v>86320</v>
      </c>
      <c r="D257" s="40" t="s">
        <v>11</v>
      </c>
      <c r="E257" s="41" t="s">
        <v>43</v>
      </c>
      <c r="F257" s="42">
        <f>C257-B257</f>
        <v>60</v>
      </c>
      <c r="G257" s="42">
        <v>4</v>
      </c>
      <c r="H257" s="42">
        <v>0.06</v>
      </c>
      <c r="I257" s="42">
        <f t="shared" si="14"/>
        <v>14.399999999999999</v>
      </c>
      <c r="J257" s="43">
        <f t="shared" si="15"/>
        <v>240</v>
      </c>
      <c r="K257" s="44"/>
      <c r="L257" s="45">
        <f>B257-C339</f>
        <v>-2180</v>
      </c>
    </row>
    <row r="258" spans="1:12" s="46" customFormat="1" ht="19.45" customHeight="1" x14ac:dyDescent="0.25">
      <c r="A258" s="39">
        <f t="shared" si="16"/>
        <v>256</v>
      </c>
      <c r="B258" s="40">
        <v>86350</v>
      </c>
      <c r="C258" s="40">
        <v>86352.4</v>
      </c>
      <c r="D258" s="40" t="s">
        <v>11</v>
      </c>
      <c r="E258" s="41" t="s">
        <v>43</v>
      </c>
      <c r="F258" s="42">
        <v>10</v>
      </c>
      <c r="G258" s="42">
        <v>3.5</v>
      </c>
      <c r="H258" s="42">
        <v>0.04</v>
      </c>
      <c r="I258" s="42">
        <f t="shared" si="14"/>
        <v>1.4000000000000001</v>
      </c>
      <c r="J258" s="43">
        <f t="shared" si="15"/>
        <v>35</v>
      </c>
      <c r="K258" s="44"/>
      <c r="L258" s="45">
        <f t="shared" si="17"/>
        <v>30</v>
      </c>
    </row>
    <row r="259" spans="1:12" s="46" customFormat="1" ht="19.45" customHeight="1" x14ac:dyDescent="0.25">
      <c r="A259" s="39">
        <f t="shared" si="16"/>
        <v>257</v>
      </c>
      <c r="B259" s="40">
        <v>86370</v>
      </c>
      <c r="C259" s="40">
        <v>86403</v>
      </c>
      <c r="D259" s="40" t="s">
        <v>11</v>
      </c>
      <c r="E259" s="41" t="s">
        <v>43</v>
      </c>
      <c r="F259" s="42">
        <v>35</v>
      </c>
      <c r="G259" s="42">
        <v>3.5</v>
      </c>
      <c r="H259" s="42">
        <v>0.04</v>
      </c>
      <c r="I259" s="42">
        <f t="shared" ref="I259:I305" si="18">PRODUCT(F259:H259)</f>
        <v>4.9000000000000004</v>
      </c>
      <c r="J259" s="43">
        <f t="shared" ref="J259:J305" si="19">G259*F259</f>
        <v>122.5</v>
      </c>
      <c r="K259" s="44"/>
      <c r="L259" s="45">
        <f t="shared" si="17"/>
        <v>17.600000000005821</v>
      </c>
    </row>
    <row r="260" spans="1:12" s="46" customFormat="1" ht="19.45" customHeight="1" x14ac:dyDescent="0.25">
      <c r="A260" s="39">
        <f t="shared" ref="A260:A305" si="20">A259+1</f>
        <v>258</v>
      </c>
      <c r="B260" s="40">
        <v>86420</v>
      </c>
      <c r="C260" s="40">
        <v>86425</v>
      </c>
      <c r="D260" s="40" t="s">
        <v>11</v>
      </c>
      <c r="E260" s="41" t="s">
        <v>43</v>
      </c>
      <c r="F260" s="42">
        <v>10</v>
      </c>
      <c r="G260" s="42">
        <v>3.5</v>
      </c>
      <c r="H260" s="42">
        <v>0.04</v>
      </c>
      <c r="I260" s="42">
        <f t="shared" si="18"/>
        <v>1.4000000000000001</v>
      </c>
      <c r="J260" s="43">
        <f t="shared" si="19"/>
        <v>35</v>
      </c>
      <c r="K260" s="44"/>
      <c r="L260" s="45">
        <f t="shared" si="17"/>
        <v>17</v>
      </c>
    </row>
    <row r="261" spans="1:12" s="46" customFormat="1" ht="19.45" customHeight="1" x14ac:dyDescent="0.25">
      <c r="A261" s="39">
        <f t="shared" si="20"/>
        <v>259</v>
      </c>
      <c r="B261" s="40">
        <v>86660</v>
      </c>
      <c r="C261" s="40">
        <v>86664</v>
      </c>
      <c r="D261" s="40" t="s">
        <v>11</v>
      </c>
      <c r="E261" s="41" t="s">
        <v>43</v>
      </c>
      <c r="F261" s="42">
        <v>10</v>
      </c>
      <c r="G261" s="42">
        <v>3.5</v>
      </c>
      <c r="H261" s="42">
        <v>0.04</v>
      </c>
      <c r="I261" s="42">
        <f t="shared" si="18"/>
        <v>1.4000000000000001</v>
      </c>
      <c r="J261" s="43">
        <f t="shared" si="19"/>
        <v>35</v>
      </c>
      <c r="K261" s="44"/>
      <c r="L261" s="45">
        <f t="shared" si="17"/>
        <v>235</v>
      </c>
    </row>
    <row r="262" spans="1:12" s="46" customFormat="1" ht="19.45" customHeight="1" x14ac:dyDescent="0.25">
      <c r="A262" s="39">
        <f t="shared" si="20"/>
        <v>260</v>
      </c>
      <c r="B262" s="40">
        <v>86860</v>
      </c>
      <c r="C262" s="40">
        <v>86870</v>
      </c>
      <c r="D262" s="40" t="s">
        <v>11</v>
      </c>
      <c r="E262" s="41" t="s">
        <v>43</v>
      </c>
      <c r="F262" s="42">
        <v>10</v>
      </c>
      <c r="G262" s="42">
        <v>3.5</v>
      </c>
      <c r="H262" s="42">
        <v>0.04</v>
      </c>
      <c r="I262" s="42">
        <f t="shared" si="18"/>
        <v>1.4000000000000001</v>
      </c>
      <c r="J262" s="43">
        <f t="shared" si="19"/>
        <v>35</v>
      </c>
      <c r="K262" s="44"/>
      <c r="L262" s="45">
        <f t="shared" si="17"/>
        <v>196</v>
      </c>
    </row>
    <row r="263" spans="1:12" s="46" customFormat="1" ht="19.45" customHeight="1" x14ac:dyDescent="0.25">
      <c r="A263" s="39">
        <f t="shared" si="20"/>
        <v>261</v>
      </c>
      <c r="B263" s="40">
        <v>86900</v>
      </c>
      <c r="C263" s="40">
        <v>86903</v>
      </c>
      <c r="D263" s="40" t="s">
        <v>11</v>
      </c>
      <c r="E263" s="41" t="s">
        <v>43</v>
      </c>
      <c r="F263" s="42">
        <v>10</v>
      </c>
      <c r="G263" s="42">
        <v>3.5</v>
      </c>
      <c r="H263" s="42">
        <v>0.04</v>
      </c>
      <c r="I263" s="42">
        <f t="shared" si="18"/>
        <v>1.4000000000000001</v>
      </c>
      <c r="J263" s="43">
        <f t="shared" si="19"/>
        <v>35</v>
      </c>
      <c r="K263" s="44"/>
      <c r="L263" s="45">
        <f t="shared" si="17"/>
        <v>30</v>
      </c>
    </row>
    <row r="264" spans="1:12" s="46" customFormat="1" ht="19.45" customHeight="1" x14ac:dyDescent="0.25">
      <c r="A264" s="39">
        <f t="shared" si="20"/>
        <v>262</v>
      </c>
      <c r="B264" s="40">
        <v>86960</v>
      </c>
      <c r="C264" s="40">
        <v>86962.5</v>
      </c>
      <c r="D264" s="40" t="s">
        <v>11</v>
      </c>
      <c r="E264" s="41" t="s">
        <v>43</v>
      </c>
      <c r="F264" s="42">
        <v>10</v>
      </c>
      <c r="G264" s="42">
        <v>3.5</v>
      </c>
      <c r="H264" s="42">
        <v>0.04</v>
      </c>
      <c r="I264" s="42">
        <f t="shared" si="18"/>
        <v>1.4000000000000001</v>
      </c>
      <c r="J264" s="43">
        <f t="shared" si="19"/>
        <v>35</v>
      </c>
      <c r="K264" s="44"/>
      <c r="L264" s="45">
        <f t="shared" si="17"/>
        <v>57</v>
      </c>
    </row>
    <row r="265" spans="1:12" s="46" customFormat="1" ht="19.45" customHeight="1" x14ac:dyDescent="0.25">
      <c r="A265" s="39">
        <f t="shared" si="20"/>
        <v>263</v>
      </c>
      <c r="B265" s="40">
        <v>87080</v>
      </c>
      <c r="C265" s="40">
        <v>87082</v>
      </c>
      <c r="D265" s="40" t="s">
        <v>11</v>
      </c>
      <c r="E265" s="41" t="s">
        <v>43</v>
      </c>
      <c r="F265" s="42">
        <v>10</v>
      </c>
      <c r="G265" s="42">
        <v>3.5</v>
      </c>
      <c r="H265" s="42">
        <v>0.04</v>
      </c>
      <c r="I265" s="42">
        <f t="shared" si="18"/>
        <v>1.4000000000000001</v>
      </c>
      <c r="J265" s="43">
        <f t="shared" si="19"/>
        <v>35</v>
      </c>
      <c r="K265" s="44"/>
      <c r="L265" s="45">
        <f t="shared" si="17"/>
        <v>117.5</v>
      </c>
    </row>
    <row r="266" spans="1:12" s="46" customFormat="1" ht="19.45" customHeight="1" x14ac:dyDescent="0.25">
      <c r="A266" s="39">
        <f t="shared" si="20"/>
        <v>264</v>
      </c>
      <c r="B266" s="40">
        <v>87140</v>
      </c>
      <c r="C266" s="40">
        <v>87145</v>
      </c>
      <c r="D266" s="40" t="s">
        <v>11</v>
      </c>
      <c r="E266" s="41" t="s">
        <v>43</v>
      </c>
      <c r="F266" s="42">
        <v>10</v>
      </c>
      <c r="G266" s="42">
        <v>3.5</v>
      </c>
      <c r="H266" s="42">
        <v>0.04</v>
      </c>
      <c r="I266" s="42">
        <f t="shared" si="18"/>
        <v>1.4000000000000001</v>
      </c>
      <c r="J266" s="43">
        <f t="shared" si="19"/>
        <v>35</v>
      </c>
      <c r="K266" s="44"/>
      <c r="L266" s="45">
        <f t="shared" si="17"/>
        <v>58</v>
      </c>
    </row>
    <row r="267" spans="1:12" s="46" customFormat="1" ht="19.45" customHeight="1" x14ac:dyDescent="0.25">
      <c r="A267" s="39">
        <f t="shared" si="20"/>
        <v>265</v>
      </c>
      <c r="B267" s="40">
        <v>87350</v>
      </c>
      <c r="C267" s="40">
        <v>87370.7</v>
      </c>
      <c r="D267" s="40" t="s">
        <v>11</v>
      </c>
      <c r="E267" s="41" t="s">
        <v>43</v>
      </c>
      <c r="F267" s="42">
        <v>25</v>
      </c>
      <c r="G267" s="42">
        <v>3.5</v>
      </c>
      <c r="H267" s="42">
        <v>0.04</v>
      </c>
      <c r="I267" s="42">
        <f t="shared" si="18"/>
        <v>3.5</v>
      </c>
      <c r="J267" s="43">
        <f t="shared" si="19"/>
        <v>87.5</v>
      </c>
      <c r="K267" s="44"/>
      <c r="L267" s="45">
        <f t="shared" si="17"/>
        <v>205</v>
      </c>
    </row>
    <row r="268" spans="1:12" s="46" customFormat="1" ht="19.45" customHeight="1" x14ac:dyDescent="0.25">
      <c r="A268" s="39">
        <f t="shared" si="20"/>
        <v>266</v>
      </c>
      <c r="B268" s="40">
        <v>87385</v>
      </c>
      <c r="C268" s="40">
        <v>87388</v>
      </c>
      <c r="D268" s="40" t="s">
        <v>11</v>
      </c>
      <c r="E268" s="41" t="s">
        <v>43</v>
      </c>
      <c r="F268" s="42">
        <v>10</v>
      </c>
      <c r="G268" s="42">
        <v>3.5</v>
      </c>
      <c r="H268" s="42">
        <v>0.04</v>
      </c>
      <c r="I268" s="42">
        <f t="shared" si="18"/>
        <v>1.4000000000000001</v>
      </c>
      <c r="J268" s="43">
        <f t="shared" si="19"/>
        <v>35</v>
      </c>
      <c r="K268" s="44"/>
      <c r="L268" s="45">
        <f t="shared" si="17"/>
        <v>14.30000000000291</v>
      </c>
    </row>
    <row r="269" spans="1:12" s="46" customFormat="1" ht="19.45" customHeight="1" x14ac:dyDescent="0.25">
      <c r="A269" s="39">
        <f t="shared" si="20"/>
        <v>267</v>
      </c>
      <c r="B269" s="40">
        <v>87410</v>
      </c>
      <c r="C269" s="40">
        <v>87412.5</v>
      </c>
      <c r="D269" s="40" t="s">
        <v>11</v>
      </c>
      <c r="E269" s="41" t="s">
        <v>43</v>
      </c>
      <c r="F269" s="42">
        <v>10</v>
      </c>
      <c r="G269" s="42">
        <v>3.5</v>
      </c>
      <c r="H269" s="42">
        <v>0.04</v>
      </c>
      <c r="I269" s="42">
        <f t="shared" si="18"/>
        <v>1.4000000000000001</v>
      </c>
      <c r="J269" s="43">
        <f t="shared" si="19"/>
        <v>35</v>
      </c>
      <c r="K269" s="44"/>
      <c r="L269" s="45">
        <f t="shared" si="17"/>
        <v>22</v>
      </c>
    </row>
    <row r="270" spans="1:12" s="46" customFormat="1" ht="19.45" customHeight="1" x14ac:dyDescent="0.25">
      <c r="A270" s="39">
        <f t="shared" si="20"/>
        <v>268</v>
      </c>
      <c r="B270" s="40">
        <v>87470</v>
      </c>
      <c r="C270" s="40">
        <v>87482</v>
      </c>
      <c r="D270" s="40" t="s">
        <v>11</v>
      </c>
      <c r="E270" s="41" t="s">
        <v>43</v>
      </c>
      <c r="F270" s="42">
        <v>15</v>
      </c>
      <c r="G270" s="42">
        <v>3.5</v>
      </c>
      <c r="H270" s="42">
        <v>0.04</v>
      </c>
      <c r="I270" s="42">
        <f t="shared" si="18"/>
        <v>2.1</v>
      </c>
      <c r="J270" s="43">
        <f t="shared" si="19"/>
        <v>52.5</v>
      </c>
      <c r="K270" s="44"/>
      <c r="L270" s="45">
        <f t="shared" si="17"/>
        <v>57.5</v>
      </c>
    </row>
    <row r="271" spans="1:12" s="46" customFormat="1" ht="19.45" customHeight="1" x14ac:dyDescent="0.25">
      <c r="A271" s="39">
        <f t="shared" si="20"/>
        <v>269</v>
      </c>
      <c r="B271" s="40">
        <v>87500</v>
      </c>
      <c r="C271" s="40">
        <v>87534.1</v>
      </c>
      <c r="D271" s="40" t="s">
        <v>11</v>
      </c>
      <c r="E271" s="41" t="s">
        <v>43</v>
      </c>
      <c r="F271" s="42">
        <v>35</v>
      </c>
      <c r="G271" s="42">
        <v>3.5</v>
      </c>
      <c r="H271" s="42">
        <v>0.04</v>
      </c>
      <c r="I271" s="42">
        <f t="shared" si="18"/>
        <v>4.9000000000000004</v>
      </c>
      <c r="J271" s="43">
        <f t="shared" si="19"/>
        <v>122.5</v>
      </c>
      <c r="K271" s="44"/>
      <c r="L271" s="45">
        <f t="shared" si="17"/>
        <v>18</v>
      </c>
    </row>
    <row r="272" spans="1:12" s="46" customFormat="1" ht="19.45" customHeight="1" x14ac:dyDescent="0.25">
      <c r="A272" s="39">
        <f t="shared" si="20"/>
        <v>270</v>
      </c>
      <c r="B272" s="40">
        <v>87560</v>
      </c>
      <c r="C272" s="40">
        <v>87580</v>
      </c>
      <c r="D272" s="40" t="s">
        <v>11</v>
      </c>
      <c r="E272" s="41" t="s">
        <v>43</v>
      </c>
      <c r="F272" s="42">
        <f>C272-B272</f>
        <v>20</v>
      </c>
      <c r="G272" s="42">
        <v>3.5</v>
      </c>
      <c r="H272" s="42">
        <v>0.04</v>
      </c>
      <c r="I272" s="42">
        <f t="shared" si="18"/>
        <v>2.8000000000000003</v>
      </c>
      <c r="J272" s="43">
        <f t="shared" si="19"/>
        <v>70</v>
      </c>
      <c r="K272" s="44"/>
      <c r="L272" s="45">
        <f t="shared" si="17"/>
        <v>25.899999999994179</v>
      </c>
    </row>
    <row r="273" spans="1:12" s="46" customFormat="1" ht="19.45" customHeight="1" x14ac:dyDescent="0.25">
      <c r="A273" s="39">
        <f t="shared" si="20"/>
        <v>271</v>
      </c>
      <c r="B273" s="40">
        <v>87600</v>
      </c>
      <c r="C273" s="40">
        <v>87630</v>
      </c>
      <c r="D273" s="40" t="s">
        <v>11</v>
      </c>
      <c r="E273" s="41" t="s">
        <v>43</v>
      </c>
      <c r="F273" s="42">
        <f>C273-B273</f>
        <v>30</v>
      </c>
      <c r="G273" s="42">
        <v>3.5</v>
      </c>
      <c r="H273" s="42">
        <v>0.04</v>
      </c>
      <c r="I273" s="42">
        <f t="shared" si="18"/>
        <v>4.2</v>
      </c>
      <c r="J273" s="43">
        <f t="shared" si="19"/>
        <v>105</v>
      </c>
      <c r="K273" s="44"/>
      <c r="L273" s="45">
        <f t="shared" si="17"/>
        <v>20</v>
      </c>
    </row>
    <row r="274" spans="1:12" s="46" customFormat="1" ht="19.45" customHeight="1" x14ac:dyDescent="0.25">
      <c r="A274" s="39">
        <f t="shared" si="20"/>
        <v>272</v>
      </c>
      <c r="B274" s="40">
        <v>87700</v>
      </c>
      <c r="C274" s="40">
        <v>87703</v>
      </c>
      <c r="D274" s="40" t="s">
        <v>11</v>
      </c>
      <c r="E274" s="41" t="s">
        <v>43</v>
      </c>
      <c r="F274" s="42">
        <v>10</v>
      </c>
      <c r="G274" s="42">
        <v>3.5</v>
      </c>
      <c r="H274" s="42">
        <v>0.04</v>
      </c>
      <c r="I274" s="42">
        <f t="shared" si="18"/>
        <v>1.4000000000000001</v>
      </c>
      <c r="J274" s="43">
        <f t="shared" si="19"/>
        <v>35</v>
      </c>
      <c r="K274" s="44"/>
      <c r="L274" s="45">
        <f t="shared" si="17"/>
        <v>70</v>
      </c>
    </row>
    <row r="275" spans="1:12" s="46" customFormat="1" ht="19.45" customHeight="1" x14ac:dyDescent="0.25">
      <c r="A275" s="39">
        <f t="shared" si="20"/>
        <v>273</v>
      </c>
      <c r="B275" s="40">
        <v>87880</v>
      </c>
      <c r="C275" s="40">
        <v>87881</v>
      </c>
      <c r="D275" s="40" t="s">
        <v>11</v>
      </c>
      <c r="E275" s="41" t="s">
        <v>43</v>
      </c>
      <c r="F275" s="42">
        <v>10</v>
      </c>
      <c r="G275" s="42">
        <v>3.5</v>
      </c>
      <c r="H275" s="42">
        <v>0.04</v>
      </c>
      <c r="I275" s="42">
        <f t="shared" si="18"/>
        <v>1.4000000000000001</v>
      </c>
      <c r="J275" s="43">
        <f t="shared" si="19"/>
        <v>35</v>
      </c>
      <c r="K275" s="44"/>
      <c r="L275" s="45">
        <f t="shared" si="17"/>
        <v>177</v>
      </c>
    </row>
    <row r="276" spans="1:12" s="46" customFormat="1" ht="19.45" customHeight="1" x14ac:dyDescent="0.25">
      <c r="A276" s="39">
        <f t="shared" si="20"/>
        <v>274</v>
      </c>
      <c r="B276" s="40">
        <v>88120</v>
      </c>
      <c r="C276" s="40">
        <v>88140.7</v>
      </c>
      <c r="D276" s="40" t="s">
        <v>11</v>
      </c>
      <c r="E276" s="41" t="s">
        <v>43</v>
      </c>
      <c r="F276" s="42">
        <v>25</v>
      </c>
      <c r="G276" s="42">
        <v>3.5</v>
      </c>
      <c r="H276" s="42">
        <v>0.04</v>
      </c>
      <c r="I276" s="42">
        <f t="shared" si="18"/>
        <v>3.5</v>
      </c>
      <c r="J276" s="43">
        <f t="shared" si="19"/>
        <v>87.5</v>
      </c>
      <c r="K276" s="44"/>
      <c r="L276" s="45">
        <f t="shared" si="17"/>
        <v>239</v>
      </c>
    </row>
    <row r="277" spans="1:12" s="46" customFormat="1" ht="19.45" customHeight="1" x14ac:dyDescent="0.25">
      <c r="A277" s="39">
        <f t="shared" si="20"/>
        <v>275</v>
      </c>
      <c r="B277" s="40">
        <v>88230</v>
      </c>
      <c r="C277" s="40">
        <v>88250</v>
      </c>
      <c r="D277" s="40" t="s">
        <v>11</v>
      </c>
      <c r="E277" s="41" t="s">
        <v>43</v>
      </c>
      <c r="F277" s="42">
        <f>C277-B277</f>
        <v>20</v>
      </c>
      <c r="G277" s="42">
        <v>3.5</v>
      </c>
      <c r="H277" s="42">
        <v>0.04</v>
      </c>
      <c r="I277" s="42">
        <f t="shared" si="18"/>
        <v>2.8000000000000003</v>
      </c>
      <c r="J277" s="43">
        <f t="shared" si="19"/>
        <v>70</v>
      </c>
      <c r="K277" s="44"/>
      <c r="L277" s="45">
        <f t="shared" si="17"/>
        <v>89.30000000000291</v>
      </c>
    </row>
    <row r="278" spans="1:12" s="46" customFormat="1" ht="19.45" customHeight="1" x14ac:dyDescent="0.25">
      <c r="A278" s="39">
        <f t="shared" si="20"/>
        <v>276</v>
      </c>
      <c r="B278" s="40">
        <v>88370</v>
      </c>
      <c r="C278" s="40">
        <v>88390</v>
      </c>
      <c r="D278" s="40" t="s">
        <v>11</v>
      </c>
      <c r="E278" s="41" t="s">
        <v>43</v>
      </c>
      <c r="F278" s="42">
        <f>C278-B278</f>
        <v>20</v>
      </c>
      <c r="G278" s="42">
        <v>4</v>
      </c>
      <c r="H278" s="42">
        <v>0.04</v>
      </c>
      <c r="I278" s="42">
        <f t="shared" si="18"/>
        <v>3.2</v>
      </c>
      <c r="J278" s="43">
        <f t="shared" si="19"/>
        <v>80</v>
      </c>
      <c r="K278" s="44"/>
      <c r="L278" s="45">
        <f t="shared" si="17"/>
        <v>120</v>
      </c>
    </row>
    <row r="279" spans="1:12" s="46" customFormat="1" ht="19.45" customHeight="1" x14ac:dyDescent="0.25">
      <c r="A279" s="39">
        <f t="shared" si="20"/>
        <v>277</v>
      </c>
      <c r="B279" s="40">
        <v>88500</v>
      </c>
      <c r="C279" s="40">
        <v>88520</v>
      </c>
      <c r="D279" s="40" t="s">
        <v>11</v>
      </c>
      <c r="E279" s="41" t="s">
        <v>43</v>
      </c>
      <c r="F279" s="42">
        <f>C279-B279</f>
        <v>20</v>
      </c>
      <c r="G279" s="42">
        <v>4</v>
      </c>
      <c r="H279" s="42">
        <v>0.04</v>
      </c>
      <c r="I279" s="42">
        <f t="shared" si="18"/>
        <v>3.2</v>
      </c>
      <c r="J279" s="43">
        <f t="shared" si="19"/>
        <v>80</v>
      </c>
      <c r="K279" s="44"/>
      <c r="L279" s="45">
        <f t="shared" si="17"/>
        <v>110</v>
      </c>
    </row>
    <row r="280" spans="1:12" s="46" customFormat="1" ht="19.45" customHeight="1" x14ac:dyDescent="0.25">
      <c r="A280" s="39">
        <f t="shared" si="20"/>
        <v>278</v>
      </c>
      <c r="B280" s="40">
        <v>88520</v>
      </c>
      <c r="C280" s="40">
        <v>88540</v>
      </c>
      <c r="D280" s="40" t="s">
        <v>11</v>
      </c>
      <c r="E280" s="41" t="s">
        <v>43</v>
      </c>
      <c r="F280" s="42">
        <f>C280-B280</f>
        <v>20</v>
      </c>
      <c r="G280" s="42">
        <v>4</v>
      </c>
      <c r="H280" s="42">
        <v>0.04</v>
      </c>
      <c r="I280" s="42">
        <f t="shared" si="18"/>
        <v>3.2</v>
      </c>
      <c r="J280" s="43">
        <f t="shared" si="19"/>
        <v>80</v>
      </c>
      <c r="K280" s="44"/>
      <c r="L280" s="45">
        <f t="shared" si="17"/>
        <v>0</v>
      </c>
    </row>
    <row r="281" spans="1:12" s="46" customFormat="1" ht="19.45" customHeight="1" x14ac:dyDescent="0.25">
      <c r="A281" s="39">
        <f t="shared" si="20"/>
        <v>279</v>
      </c>
      <c r="B281" s="40">
        <v>88560</v>
      </c>
      <c r="C281" s="40">
        <v>88562</v>
      </c>
      <c r="D281" s="40" t="s">
        <v>11</v>
      </c>
      <c r="E281" s="41" t="s">
        <v>43</v>
      </c>
      <c r="F281" s="42">
        <v>10</v>
      </c>
      <c r="G281" s="42">
        <v>3.5</v>
      </c>
      <c r="H281" s="42">
        <v>0.04</v>
      </c>
      <c r="I281" s="42">
        <f t="shared" si="18"/>
        <v>1.4000000000000001</v>
      </c>
      <c r="J281" s="43">
        <f t="shared" si="19"/>
        <v>35</v>
      </c>
      <c r="K281" s="44"/>
      <c r="L281" s="45">
        <f t="shared" si="17"/>
        <v>20</v>
      </c>
    </row>
    <row r="282" spans="1:12" s="46" customFormat="1" ht="19.45" customHeight="1" x14ac:dyDescent="0.25">
      <c r="A282" s="39">
        <f t="shared" si="20"/>
        <v>280</v>
      </c>
      <c r="B282" s="40">
        <v>88600</v>
      </c>
      <c r="C282" s="40">
        <v>88610.8</v>
      </c>
      <c r="D282" s="40" t="s">
        <v>11</v>
      </c>
      <c r="E282" s="41" t="s">
        <v>43</v>
      </c>
      <c r="F282" s="42">
        <v>15</v>
      </c>
      <c r="G282" s="42">
        <v>4</v>
      </c>
      <c r="H282" s="42">
        <v>0.04</v>
      </c>
      <c r="I282" s="42">
        <f t="shared" si="18"/>
        <v>2.4</v>
      </c>
      <c r="J282" s="43">
        <f t="shared" si="19"/>
        <v>60</v>
      </c>
      <c r="K282" s="44"/>
      <c r="L282" s="45">
        <f t="shared" si="17"/>
        <v>38</v>
      </c>
    </row>
    <row r="283" spans="1:12" s="46" customFormat="1" ht="19.45" customHeight="1" x14ac:dyDescent="0.25">
      <c r="A283" s="39">
        <f t="shared" si="20"/>
        <v>281</v>
      </c>
      <c r="B283" s="40">
        <v>88700</v>
      </c>
      <c r="C283" s="40">
        <v>88710</v>
      </c>
      <c r="D283" s="40" t="s">
        <v>11</v>
      </c>
      <c r="E283" s="41" t="s">
        <v>43</v>
      </c>
      <c r="F283" s="42">
        <v>10</v>
      </c>
      <c r="G283" s="42">
        <v>3.5</v>
      </c>
      <c r="H283" s="42">
        <v>0.04</v>
      </c>
      <c r="I283" s="42">
        <f t="shared" si="18"/>
        <v>1.4000000000000001</v>
      </c>
      <c r="J283" s="43">
        <f t="shared" si="19"/>
        <v>35</v>
      </c>
      <c r="K283" s="44"/>
      <c r="L283" s="45">
        <f t="shared" si="17"/>
        <v>89.19999999999709</v>
      </c>
    </row>
    <row r="284" spans="1:12" s="46" customFormat="1" ht="19.45" customHeight="1" x14ac:dyDescent="0.25">
      <c r="A284" s="39">
        <f t="shared" si="20"/>
        <v>282</v>
      </c>
      <c r="B284" s="40">
        <v>88760</v>
      </c>
      <c r="C284" s="40">
        <v>88763</v>
      </c>
      <c r="D284" s="40" t="s">
        <v>11</v>
      </c>
      <c r="E284" s="41" t="s">
        <v>43</v>
      </c>
      <c r="F284" s="42">
        <v>10</v>
      </c>
      <c r="G284" s="42">
        <v>5</v>
      </c>
      <c r="H284" s="42">
        <v>7.0000000000000007E-2</v>
      </c>
      <c r="I284" s="42">
        <f t="shared" si="18"/>
        <v>3.5000000000000004</v>
      </c>
      <c r="J284" s="43">
        <f t="shared" si="19"/>
        <v>50</v>
      </c>
      <c r="K284" s="44"/>
      <c r="L284" s="45">
        <f t="shared" si="17"/>
        <v>50</v>
      </c>
    </row>
    <row r="285" spans="1:12" s="46" customFormat="1" ht="19.45" customHeight="1" x14ac:dyDescent="0.25">
      <c r="A285" s="39">
        <f t="shared" si="20"/>
        <v>283</v>
      </c>
      <c r="B285" s="40">
        <v>88900</v>
      </c>
      <c r="C285" s="40">
        <v>88910</v>
      </c>
      <c r="D285" s="40" t="s">
        <v>11</v>
      </c>
      <c r="E285" s="41" t="s">
        <v>43</v>
      </c>
      <c r="F285" s="42">
        <v>10</v>
      </c>
      <c r="G285" s="42">
        <v>3.5</v>
      </c>
      <c r="H285" s="42">
        <v>0.04</v>
      </c>
      <c r="I285" s="42">
        <f t="shared" si="18"/>
        <v>1.4000000000000001</v>
      </c>
      <c r="J285" s="43">
        <f t="shared" si="19"/>
        <v>35</v>
      </c>
      <c r="K285" s="44"/>
      <c r="L285" s="45">
        <f t="shared" si="17"/>
        <v>137</v>
      </c>
    </row>
    <row r="286" spans="1:12" s="46" customFormat="1" ht="19.45" customHeight="1" x14ac:dyDescent="0.25">
      <c r="A286" s="39">
        <f t="shared" si="20"/>
        <v>284</v>
      </c>
      <c r="B286" s="40">
        <v>88960</v>
      </c>
      <c r="C286" s="40">
        <v>88964</v>
      </c>
      <c r="D286" s="40" t="s">
        <v>11</v>
      </c>
      <c r="E286" s="41" t="s">
        <v>43</v>
      </c>
      <c r="F286" s="42">
        <v>10</v>
      </c>
      <c r="G286" s="42">
        <v>3.5</v>
      </c>
      <c r="H286" s="42">
        <v>0.04</v>
      </c>
      <c r="I286" s="42">
        <f t="shared" si="18"/>
        <v>1.4000000000000001</v>
      </c>
      <c r="J286" s="43">
        <f t="shared" si="19"/>
        <v>35</v>
      </c>
      <c r="K286" s="44"/>
      <c r="L286" s="45">
        <f t="shared" si="17"/>
        <v>50</v>
      </c>
    </row>
    <row r="287" spans="1:12" s="46" customFormat="1" ht="19.45" customHeight="1" x14ac:dyDescent="0.25">
      <c r="A287" s="39">
        <f t="shared" si="20"/>
        <v>285</v>
      </c>
      <c r="B287" s="40">
        <v>89060</v>
      </c>
      <c r="C287" s="40">
        <v>89064</v>
      </c>
      <c r="D287" s="40" t="s">
        <v>11</v>
      </c>
      <c r="E287" s="41" t="s">
        <v>43</v>
      </c>
      <c r="F287" s="42">
        <v>10</v>
      </c>
      <c r="G287" s="42">
        <v>3.5</v>
      </c>
      <c r="H287" s="42">
        <v>0.04</v>
      </c>
      <c r="I287" s="42">
        <f t="shared" si="18"/>
        <v>1.4000000000000001</v>
      </c>
      <c r="J287" s="43">
        <f t="shared" si="19"/>
        <v>35</v>
      </c>
      <c r="K287" s="44"/>
      <c r="L287" s="45">
        <f t="shared" ref="L287:L305" si="21">B287-C286</f>
        <v>96</v>
      </c>
    </row>
    <row r="288" spans="1:12" s="46" customFormat="1" ht="19.45" customHeight="1" x14ac:dyDescent="0.25">
      <c r="A288" s="39">
        <f t="shared" si="20"/>
        <v>286</v>
      </c>
      <c r="B288" s="40">
        <v>89064</v>
      </c>
      <c r="C288" s="40">
        <v>89082</v>
      </c>
      <c r="D288" s="40" t="s">
        <v>11</v>
      </c>
      <c r="E288" s="41" t="s">
        <v>43</v>
      </c>
      <c r="F288" s="42">
        <v>20</v>
      </c>
      <c r="G288" s="42">
        <v>4</v>
      </c>
      <c r="H288" s="42">
        <v>0.05</v>
      </c>
      <c r="I288" s="42">
        <f t="shared" si="18"/>
        <v>4</v>
      </c>
      <c r="J288" s="43">
        <f t="shared" si="19"/>
        <v>80</v>
      </c>
      <c r="K288" s="44"/>
      <c r="L288" s="45">
        <f t="shared" si="21"/>
        <v>0</v>
      </c>
    </row>
    <row r="289" spans="1:12" s="46" customFormat="1" ht="19.45" customHeight="1" x14ac:dyDescent="0.25">
      <c r="A289" s="39">
        <f t="shared" si="20"/>
        <v>287</v>
      </c>
      <c r="B289" s="40">
        <v>89100</v>
      </c>
      <c r="C289" s="40">
        <v>89121.5</v>
      </c>
      <c r="D289" s="40" t="s">
        <v>11</v>
      </c>
      <c r="E289" s="41" t="s">
        <v>43</v>
      </c>
      <c r="F289" s="42">
        <v>25</v>
      </c>
      <c r="G289" s="42">
        <v>3.5</v>
      </c>
      <c r="H289" s="42">
        <v>0.04</v>
      </c>
      <c r="I289" s="42">
        <f t="shared" si="18"/>
        <v>3.5</v>
      </c>
      <c r="J289" s="43">
        <f t="shared" si="19"/>
        <v>87.5</v>
      </c>
      <c r="K289" s="44"/>
      <c r="L289" s="45">
        <f t="shared" si="21"/>
        <v>18</v>
      </c>
    </row>
    <row r="290" spans="1:12" s="46" customFormat="1" ht="19.45" customHeight="1" x14ac:dyDescent="0.25">
      <c r="A290" s="39">
        <f t="shared" si="20"/>
        <v>288</v>
      </c>
      <c r="B290" s="40">
        <v>89265</v>
      </c>
      <c r="C290" s="40">
        <v>89275.8</v>
      </c>
      <c r="D290" s="40" t="s">
        <v>11</v>
      </c>
      <c r="E290" s="41" t="s">
        <v>43</v>
      </c>
      <c r="F290" s="42">
        <v>15</v>
      </c>
      <c r="G290" s="42">
        <v>3.5</v>
      </c>
      <c r="H290" s="42">
        <v>0.04</v>
      </c>
      <c r="I290" s="42">
        <f t="shared" si="18"/>
        <v>2.1</v>
      </c>
      <c r="J290" s="43">
        <f t="shared" si="19"/>
        <v>52.5</v>
      </c>
      <c r="K290" s="44"/>
      <c r="L290" s="45">
        <f t="shared" si="21"/>
        <v>143.5</v>
      </c>
    </row>
    <row r="291" spans="1:12" s="46" customFormat="1" ht="19.45" customHeight="1" x14ac:dyDescent="0.25">
      <c r="A291" s="39">
        <f t="shared" si="20"/>
        <v>289</v>
      </c>
      <c r="B291" s="40">
        <v>89290</v>
      </c>
      <c r="C291" s="40">
        <v>89298</v>
      </c>
      <c r="D291" s="40" t="s">
        <v>11</v>
      </c>
      <c r="E291" s="41" t="s">
        <v>43</v>
      </c>
      <c r="F291" s="42">
        <v>10</v>
      </c>
      <c r="G291" s="42">
        <v>3.5</v>
      </c>
      <c r="H291" s="42">
        <v>0.04</v>
      </c>
      <c r="I291" s="42">
        <f t="shared" si="18"/>
        <v>1.4000000000000001</v>
      </c>
      <c r="J291" s="43">
        <f t="shared" si="19"/>
        <v>35</v>
      </c>
      <c r="K291" s="44"/>
      <c r="L291" s="45">
        <f t="shared" si="21"/>
        <v>14.19999999999709</v>
      </c>
    </row>
    <row r="292" spans="1:12" s="46" customFormat="1" ht="19.45" customHeight="1" x14ac:dyDescent="0.25">
      <c r="A292" s="39">
        <f t="shared" si="20"/>
        <v>290</v>
      </c>
      <c r="B292" s="40">
        <v>89330</v>
      </c>
      <c r="C292" s="40">
        <v>89340.9</v>
      </c>
      <c r="D292" s="40" t="s">
        <v>11</v>
      </c>
      <c r="E292" s="41" t="s">
        <v>43</v>
      </c>
      <c r="F292" s="42">
        <v>15</v>
      </c>
      <c r="G292" s="42">
        <v>3.5</v>
      </c>
      <c r="H292" s="42">
        <v>0.04</v>
      </c>
      <c r="I292" s="42">
        <f t="shared" si="18"/>
        <v>2.1</v>
      </c>
      <c r="J292" s="43">
        <f t="shared" si="19"/>
        <v>52.5</v>
      </c>
      <c r="K292" s="44"/>
      <c r="L292" s="45">
        <f t="shared" si="21"/>
        <v>32</v>
      </c>
    </row>
    <row r="293" spans="1:12" s="46" customFormat="1" ht="19.45" customHeight="1" x14ac:dyDescent="0.25">
      <c r="A293" s="39">
        <f t="shared" si="20"/>
        <v>291</v>
      </c>
      <c r="B293" s="40">
        <v>89365</v>
      </c>
      <c r="C293" s="40">
        <v>89381.8</v>
      </c>
      <c r="D293" s="40" t="s">
        <v>11</v>
      </c>
      <c r="E293" s="41" t="s">
        <v>43</v>
      </c>
      <c r="F293" s="42">
        <v>20</v>
      </c>
      <c r="G293" s="42">
        <v>3.5</v>
      </c>
      <c r="H293" s="42">
        <v>0.04</v>
      </c>
      <c r="I293" s="42">
        <f t="shared" si="18"/>
        <v>2.8000000000000003</v>
      </c>
      <c r="J293" s="43">
        <f t="shared" si="19"/>
        <v>70</v>
      </c>
      <c r="K293" s="44"/>
      <c r="L293" s="45">
        <f t="shared" si="21"/>
        <v>24.100000000005821</v>
      </c>
    </row>
    <row r="294" spans="1:12" s="46" customFormat="1" ht="19.45" customHeight="1" x14ac:dyDescent="0.25">
      <c r="A294" s="39">
        <f t="shared" si="20"/>
        <v>292</v>
      </c>
      <c r="B294" s="40">
        <v>90360</v>
      </c>
      <c r="C294" s="40">
        <v>90364</v>
      </c>
      <c r="D294" s="40" t="s">
        <v>11</v>
      </c>
      <c r="E294" s="41" t="s">
        <v>43</v>
      </c>
      <c r="F294" s="42">
        <v>10</v>
      </c>
      <c r="G294" s="42">
        <v>3.5</v>
      </c>
      <c r="H294" s="42">
        <v>0.04</v>
      </c>
      <c r="I294" s="42">
        <f t="shared" si="18"/>
        <v>1.4000000000000001</v>
      </c>
      <c r="J294" s="43">
        <f t="shared" si="19"/>
        <v>35</v>
      </c>
      <c r="K294" s="44"/>
      <c r="L294" s="45">
        <f t="shared" si="21"/>
        <v>978.19999999999709</v>
      </c>
    </row>
    <row r="295" spans="1:12" s="46" customFormat="1" ht="19.45" customHeight="1" x14ac:dyDescent="0.25">
      <c r="A295" s="39">
        <f t="shared" si="20"/>
        <v>293</v>
      </c>
      <c r="B295" s="40">
        <v>90540</v>
      </c>
      <c r="C295" s="40">
        <v>90542</v>
      </c>
      <c r="D295" s="40" t="s">
        <v>11</v>
      </c>
      <c r="E295" s="41" t="s">
        <v>43</v>
      </c>
      <c r="F295" s="42">
        <v>10</v>
      </c>
      <c r="G295" s="42">
        <v>3.5</v>
      </c>
      <c r="H295" s="42">
        <v>0.04</v>
      </c>
      <c r="I295" s="42">
        <f t="shared" si="18"/>
        <v>1.4000000000000001</v>
      </c>
      <c r="J295" s="43">
        <f t="shared" si="19"/>
        <v>35</v>
      </c>
      <c r="K295" s="44"/>
      <c r="L295" s="45">
        <f t="shared" si="21"/>
        <v>176</v>
      </c>
    </row>
    <row r="296" spans="1:12" s="46" customFormat="1" ht="19.45" customHeight="1" x14ac:dyDescent="0.25">
      <c r="A296" s="39">
        <f t="shared" si="20"/>
        <v>294</v>
      </c>
      <c r="B296" s="40">
        <v>90600</v>
      </c>
      <c r="C296" s="40">
        <v>90601.5</v>
      </c>
      <c r="D296" s="40" t="s">
        <v>11</v>
      </c>
      <c r="E296" s="41" t="s">
        <v>43</v>
      </c>
      <c r="F296" s="42">
        <v>10</v>
      </c>
      <c r="G296" s="42">
        <v>3.5</v>
      </c>
      <c r="H296" s="42">
        <v>0.04</v>
      </c>
      <c r="I296" s="42">
        <f t="shared" si="18"/>
        <v>1.4000000000000001</v>
      </c>
      <c r="J296" s="43">
        <f t="shared" si="19"/>
        <v>35</v>
      </c>
      <c r="K296" s="44"/>
      <c r="L296" s="45">
        <f t="shared" si="21"/>
        <v>58</v>
      </c>
    </row>
    <row r="297" spans="1:12" s="46" customFormat="1" ht="19.45" customHeight="1" x14ac:dyDescent="0.25">
      <c r="A297" s="39">
        <f t="shared" si="20"/>
        <v>295</v>
      </c>
      <c r="B297" s="40">
        <v>90620</v>
      </c>
      <c r="C297" s="40">
        <v>90642.7</v>
      </c>
      <c r="D297" s="40" t="s">
        <v>11</v>
      </c>
      <c r="E297" s="41" t="s">
        <v>43</v>
      </c>
      <c r="F297" s="42">
        <v>25</v>
      </c>
      <c r="G297" s="42">
        <v>3.5</v>
      </c>
      <c r="H297" s="42">
        <v>0.04</v>
      </c>
      <c r="I297" s="42">
        <f t="shared" si="18"/>
        <v>3.5</v>
      </c>
      <c r="J297" s="43">
        <f t="shared" si="19"/>
        <v>87.5</v>
      </c>
      <c r="K297" s="44"/>
      <c r="L297" s="45">
        <f t="shared" si="21"/>
        <v>18.5</v>
      </c>
    </row>
    <row r="298" spans="1:12" s="46" customFormat="1" ht="19.45" customHeight="1" x14ac:dyDescent="0.25">
      <c r="A298" s="39">
        <f t="shared" si="20"/>
        <v>296</v>
      </c>
      <c r="B298" s="40">
        <v>90670</v>
      </c>
      <c r="C298" s="40">
        <v>90672</v>
      </c>
      <c r="D298" s="40" t="s">
        <v>11</v>
      </c>
      <c r="E298" s="41" t="s">
        <v>43</v>
      </c>
      <c r="F298" s="42">
        <v>10</v>
      </c>
      <c r="G298" s="42">
        <v>3.5</v>
      </c>
      <c r="H298" s="42">
        <v>0.04</v>
      </c>
      <c r="I298" s="42">
        <f t="shared" si="18"/>
        <v>1.4000000000000001</v>
      </c>
      <c r="J298" s="43">
        <f t="shared" si="19"/>
        <v>35</v>
      </c>
      <c r="K298" s="44"/>
      <c r="L298" s="45">
        <f t="shared" si="21"/>
        <v>27.30000000000291</v>
      </c>
    </row>
    <row r="299" spans="1:12" s="46" customFormat="1" ht="19.45" customHeight="1" x14ac:dyDescent="0.25">
      <c r="A299" s="39">
        <f t="shared" si="20"/>
        <v>297</v>
      </c>
      <c r="B299" s="40">
        <v>90700</v>
      </c>
      <c r="C299" s="40">
        <v>90702</v>
      </c>
      <c r="D299" s="40" t="s">
        <v>11</v>
      </c>
      <c r="E299" s="41" t="s">
        <v>43</v>
      </c>
      <c r="F299" s="42">
        <v>10</v>
      </c>
      <c r="G299" s="42">
        <v>4</v>
      </c>
      <c r="H299" s="42">
        <v>0.04</v>
      </c>
      <c r="I299" s="42">
        <f t="shared" si="18"/>
        <v>1.6</v>
      </c>
      <c r="J299" s="43">
        <f t="shared" si="19"/>
        <v>40</v>
      </c>
      <c r="K299" s="44"/>
      <c r="L299" s="45">
        <f t="shared" si="21"/>
        <v>28</v>
      </c>
    </row>
    <row r="300" spans="1:12" s="46" customFormat="1" ht="19.45" customHeight="1" x14ac:dyDescent="0.25">
      <c r="A300" s="39">
        <f t="shared" si="20"/>
        <v>298</v>
      </c>
      <c r="B300" s="40">
        <v>90760</v>
      </c>
      <c r="C300" s="40">
        <v>90771.7</v>
      </c>
      <c r="D300" s="40" t="s">
        <v>11</v>
      </c>
      <c r="E300" s="41" t="s">
        <v>43</v>
      </c>
      <c r="F300" s="42">
        <v>15</v>
      </c>
      <c r="G300" s="42">
        <v>3.5</v>
      </c>
      <c r="H300" s="42">
        <v>0.04</v>
      </c>
      <c r="I300" s="42">
        <f t="shared" si="18"/>
        <v>2.1</v>
      </c>
      <c r="J300" s="43">
        <f t="shared" si="19"/>
        <v>52.5</v>
      </c>
      <c r="K300" s="44"/>
      <c r="L300" s="45">
        <f t="shared" si="21"/>
        <v>58</v>
      </c>
    </row>
    <row r="301" spans="1:12" s="46" customFormat="1" ht="19.45" customHeight="1" x14ac:dyDescent="0.25">
      <c r="A301" s="39">
        <f t="shared" si="20"/>
        <v>299</v>
      </c>
      <c r="B301" s="40">
        <v>90820</v>
      </c>
      <c r="C301" s="40">
        <v>90821.4</v>
      </c>
      <c r="D301" s="40" t="s">
        <v>11</v>
      </c>
      <c r="E301" s="41" t="s">
        <v>43</v>
      </c>
      <c r="F301" s="42">
        <v>10</v>
      </c>
      <c r="G301" s="42">
        <v>3.5</v>
      </c>
      <c r="H301" s="42">
        <v>0.04</v>
      </c>
      <c r="I301" s="42">
        <f t="shared" si="18"/>
        <v>1.4000000000000001</v>
      </c>
      <c r="J301" s="43">
        <f t="shared" si="19"/>
        <v>35</v>
      </c>
      <c r="K301" s="44"/>
      <c r="L301" s="45">
        <f t="shared" si="21"/>
        <v>48.30000000000291</v>
      </c>
    </row>
    <row r="302" spans="1:12" s="46" customFormat="1" ht="19.45" customHeight="1" x14ac:dyDescent="0.25">
      <c r="A302" s="39">
        <f t="shared" si="20"/>
        <v>300</v>
      </c>
      <c r="B302" s="40">
        <v>90840</v>
      </c>
      <c r="C302" s="40">
        <v>90841.8</v>
      </c>
      <c r="D302" s="40" t="s">
        <v>11</v>
      </c>
      <c r="E302" s="41" t="s">
        <v>43</v>
      </c>
      <c r="F302" s="42">
        <v>10</v>
      </c>
      <c r="G302" s="42">
        <v>3.5</v>
      </c>
      <c r="H302" s="42">
        <v>0.04</v>
      </c>
      <c r="I302" s="42">
        <f t="shared" si="18"/>
        <v>1.4000000000000001</v>
      </c>
      <c r="J302" s="43">
        <f t="shared" si="19"/>
        <v>35</v>
      </c>
      <c r="K302" s="44"/>
      <c r="L302" s="45">
        <f t="shared" si="21"/>
        <v>18.600000000005821</v>
      </c>
    </row>
    <row r="303" spans="1:12" s="46" customFormat="1" ht="19.45" customHeight="1" x14ac:dyDescent="0.25">
      <c r="A303" s="39">
        <f t="shared" si="20"/>
        <v>301</v>
      </c>
      <c r="B303" s="40">
        <v>90900</v>
      </c>
      <c r="C303" s="40">
        <v>90902</v>
      </c>
      <c r="D303" s="40" t="s">
        <v>11</v>
      </c>
      <c r="E303" s="41" t="s">
        <v>43</v>
      </c>
      <c r="F303" s="42">
        <v>10</v>
      </c>
      <c r="G303" s="42">
        <v>3.5</v>
      </c>
      <c r="H303" s="42">
        <v>0.04</v>
      </c>
      <c r="I303" s="42">
        <f t="shared" si="18"/>
        <v>1.4000000000000001</v>
      </c>
      <c r="J303" s="43">
        <f t="shared" si="19"/>
        <v>35</v>
      </c>
      <c r="K303" s="44"/>
      <c r="L303" s="45">
        <f t="shared" si="21"/>
        <v>58.19999999999709</v>
      </c>
    </row>
    <row r="304" spans="1:12" s="46" customFormat="1" ht="19.45" customHeight="1" x14ac:dyDescent="0.25">
      <c r="A304" s="39">
        <f t="shared" si="20"/>
        <v>302</v>
      </c>
      <c r="B304" s="40">
        <v>90920</v>
      </c>
      <c r="C304" s="40">
        <v>90922.1</v>
      </c>
      <c r="D304" s="40" t="s">
        <v>11</v>
      </c>
      <c r="E304" s="41" t="s">
        <v>43</v>
      </c>
      <c r="F304" s="42">
        <v>10</v>
      </c>
      <c r="G304" s="42">
        <v>3.5</v>
      </c>
      <c r="H304" s="42">
        <v>0.04</v>
      </c>
      <c r="I304" s="42">
        <f t="shared" si="18"/>
        <v>1.4000000000000001</v>
      </c>
      <c r="J304" s="43">
        <f t="shared" si="19"/>
        <v>35</v>
      </c>
      <c r="K304" s="44"/>
      <c r="L304" s="45">
        <f t="shared" si="21"/>
        <v>18</v>
      </c>
    </row>
    <row r="305" spans="1:12" s="46" customFormat="1" ht="19.45" customHeight="1" x14ac:dyDescent="0.25">
      <c r="A305" s="39">
        <f t="shared" si="20"/>
        <v>303</v>
      </c>
      <c r="B305" s="40">
        <v>90940</v>
      </c>
      <c r="C305" s="40">
        <v>90942</v>
      </c>
      <c r="D305" s="40" t="s">
        <v>11</v>
      </c>
      <c r="E305" s="41" t="s">
        <v>43</v>
      </c>
      <c r="F305" s="42">
        <v>10</v>
      </c>
      <c r="G305" s="42">
        <v>3.5</v>
      </c>
      <c r="H305" s="42">
        <v>0.04</v>
      </c>
      <c r="I305" s="42">
        <f t="shared" si="18"/>
        <v>1.4000000000000001</v>
      </c>
      <c r="J305" s="43">
        <f t="shared" si="19"/>
        <v>35</v>
      </c>
      <c r="K305" s="44"/>
      <c r="L305" s="45">
        <f t="shared" si="21"/>
        <v>17.899999999994179</v>
      </c>
    </row>
    <row r="306" spans="1:12" s="9" customFormat="1" ht="19.45" customHeight="1" x14ac:dyDescent="0.25">
      <c r="A306" s="3"/>
      <c r="B306" s="4"/>
      <c r="C306" s="4"/>
      <c r="D306" s="4"/>
      <c r="E306" s="5"/>
      <c r="F306" s="6"/>
      <c r="G306" s="6"/>
      <c r="H306" s="37">
        <v>0.04</v>
      </c>
      <c r="I306" s="6"/>
      <c r="J306" s="38"/>
      <c r="K306" s="7"/>
      <c r="L306" s="8"/>
    </row>
    <row r="307" spans="1:12" s="46" customFormat="1" ht="19.45" customHeight="1" x14ac:dyDescent="0.25">
      <c r="A307" s="39">
        <f>A305+1</f>
        <v>304</v>
      </c>
      <c r="B307" s="40">
        <v>66446</v>
      </c>
      <c r="C307" s="40">
        <v>66840</v>
      </c>
      <c r="D307" s="40" t="s">
        <v>20</v>
      </c>
      <c r="E307" s="41" t="s">
        <v>43</v>
      </c>
      <c r="F307" s="42">
        <f>C307-B307</f>
        <v>394</v>
      </c>
      <c r="G307" s="42">
        <v>8.75</v>
      </c>
      <c r="H307" s="42">
        <v>0.05</v>
      </c>
      <c r="I307" s="42">
        <f t="shared" ref="I307:I340" si="22">PRODUCT(F307:H307)</f>
        <v>172.375</v>
      </c>
      <c r="J307" s="43">
        <f t="shared" ref="J307:J340" si="23">G307*F307</f>
        <v>3447.5</v>
      </c>
      <c r="K307" s="44"/>
      <c r="L307" s="45"/>
    </row>
    <row r="308" spans="1:12" s="46" customFormat="1" ht="19.45" customHeight="1" x14ac:dyDescent="0.25">
      <c r="A308" s="39">
        <f t="shared" ref="A308" si="24">A307+1</f>
        <v>305</v>
      </c>
      <c r="B308" s="48">
        <v>69560</v>
      </c>
      <c r="C308" s="48">
        <v>69600.100000000006</v>
      </c>
      <c r="D308" s="48" t="s">
        <v>20</v>
      </c>
      <c r="E308" s="49" t="s">
        <v>43</v>
      </c>
      <c r="F308" s="50">
        <f>C308-B308</f>
        <v>40.100000000005821</v>
      </c>
      <c r="G308" s="50">
        <v>8</v>
      </c>
      <c r="H308" s="42">
        <v>0.04</v>
      </c>
      <c r="I308" s="50">
        <f t="shared" si="22"/>
        <v>12.832000000001862</v>
      </c>
      <c r="J308" s="43">
        <f t="shared" si="23"/>
        <v>320.80000000004657</v>
      </c>
      <c r="K308" s="44"/>
      <c r="L308" s="47">
        <f t="shared" ref="L308:L310" si="25">B308-C307</f>
        <v>2720</v>
      </c>
    </row>
    <row r="309" spans="1:12" s="46" customFormat="1" ht="19.45" customHeight="1" x14ac:dyDescent="0.25">
      <c r="A309" s="39">
        <f t="shared" ref="A309:A340" si="26">A308+1</f>
        <v>306</v>
      </c>
      <c r="B309" s="40">
        <v>69700</v>
      </c>
      <c r="C309" s="48">
        <v>70500</v>
      </c>
      <c r="D309" s="40" t="s">
        <v>20</v>
      </c>
      <c r="E309" s="41" t="s">
        <v>43</v>
      </c>
      <c r="F309" s="42">
        <f>C309-B309</f>
        <v>800</v>
      </c>
      <c r="G309" s="42">
        <v>8.75</v>
      </c>
      <c r="H309" s="42">
        <v>0.105</v>
      </c>
      <c r="I309" s="42">
        <f t="shared" si="22"/>
        <v>735</v>
      </c>
      <c r="J309" s="43">
        <f t="shared" si="23"/>
        <v>7000</v>
      </c>
      <c r="K309" s="44"/>
      <c r="L309" s="47">
        <f t="shared" si="25"/>
        <v>99.899999999994179</v>
      </c>
    </row>
    <row r="310" spans="1:12" s="46" customFormat="1" ht="19.45" customHeight="1" x14ac:dyDescent="0.25">
      <c r="A310" s="39">
        <f t="shared" si="26"/>
        <v>307</v>
      </c>
      <c r="B310" s="48">
        <v>70500</v>
      </c>
      <c r="C310" s="48">
        <v>70585.100000000006</v>
      </c>
      <c r="D310" s="48" t="s">
        <v>20</v>
      </c>
      <c r="E310" s="49" t="s">
        <v>43</v>
      </c>
      <c r="F310" s="50">
        <v>90</v>
      </c>
      <c r="G310" s="50">
        <v>8</v>
      </c>
      <c r="H310" s="42">
        <v>0.04</v>
      </c>
      <c r="I310" s="50">
        <f t="shared" si="22"/>
        <v>28.8</v>
      </c>
      <c r="J310" s="43">
        <f t="shared" si="23"/>
        <v>720</v>
      </c>
      <c r="K310" s="44"/>
      <c r="L310" s="47">
        <f t="shared" si="25"/>
        <v>0</v>
      </c>
    </row>
    <row r="311" spans="1:12" s="46" customFormat="1" ht="19.45" customHeight="1" x14ac:dyDescent="0.25">
      <c r="A311" s="39">
        <f t="shared" si="26"/>
        <v>308</v>
      </c>
      <c r="B311" s="48">
        <v>70585.100000000006</v>
      </c>
      <c r="C311" s="40">
        <v>72105.2</v>
      </c>
      <c r="D311" s="40" t="s">
        <v>20</v>
      </c>
      <c r="E311" s="41" t="s">
        <v>43</v>
      </c>
      <c r="F311" s="42">
        <f t="shared" ref="F311:F340" si="27">C311-B311</f>
        <v>1520.0999999999913</v>
      </c>
      <c r="G311" s="42">
        <v>8.75</v>
      </c>
      <c r="H311" s="42">
        <v>0.105</v>
      </c>
      <c r="I311" s="42">
        <f t="shared" si="22"/>
        <v>1396.5918749999919</v>
      </c>
      <c r="J311" s="43">
        <f t="shared" si="23"/>
        <v>13300.874999999924</v>
      </c>
      <c r="K311" s="44"/>
      <c r="L311" s="47">
        <f t="shared" ref="L311:L340" si="28">B311-C310</f>
        <v>0</v>
      </c>
    </row>
    <row r="312" spans="1:12" s="46" customFormat="1" ht="19.45" customHeight="1" x14ac:dyDescent="0.25">
      <c r="A312" s="39">
        <f t="shared" si="26"/>
        <v>309</v>
      </c>
      <c r="B312" s="40">
        <v>72105.2</v>
      </c>
      <c r="C312" s="40">
        <v>72400</v>
      </c>
      <c r="D312" s="40" t="s">
        <v>20</v>
      </c>
      <c r="E312" s="41" t="s">
        <v>43</v>
      </c>
      <c r="F312" s="42">
        <f t="shared" si="27"/>
        <v>294.80000000000291</v>
      </c>
      <c r="G312" s="42">
        <v>8.75</v>
      </c>
      <c r="H312" s="42">
        <v>6.5000000000000002E-2</v>
      </c>
      <c r="I312" s="42">
        <f t="shared" si="22"/>
        <v>167.66750000000167</v>
      </c>
      <c r="J312" s="43">
        <f t="shared" si="23"/>
        <v>2579.5000000000255</v>
      </c>
      <c r="K312" s="44"/>
      <c r="L312" s="47">
        <f t="shared" si="28"/>
        <v>0</v>
      </c>
    </row>
    <row r="313" spans="1:12" s="46" customFormat="1" ht="19.45" customHeight="1" x14ac:dyDescent="0.25">
      <c r="A313" s="39">
        <f t="shared" si="26"/>
        <v>310</v>
      </c>
      <c r="B313" s="40">
        <v>72401.5</v>
      </c>
      <c r="C313" s="40">
        <v>72460</v>
      </c>
      <c r="D313" s="40" t="s">
        <v>20</v>
      </c>
      <c r="E313" s="41" t="s">
        <v>43</v>
      </c>
      <c r="F313" s="42">
        <f t="shared" si="27"/>
        <v>58.5</v>
      </c>
      <c r="G313" s="42">
        <v>8.75</v>
      </c>
      <c r="H313" s="42">
        <v>6.5000000000000002E-2</v>
      </c>
      <c r="I313" s="42">
        <f t="shared" si="22"/>
        <v>33.271875000000001</v>
      </c>
      <c r="J313" s="43">
        <f t="shared" si="23"/>
        <v>511.875</v>
      </c>
      <c r="K313" s="44"/>
      <c r="L313" s="47">
        <f t="shared" si="28"/>
        <v>1.5</v>
      </c>
    </row>
    <row r="314" spans="1:12" s="46" customFormat="1" ht="19.45" customHeight="1" x14ac:dyDescent="0.25">
      <c r="A314" s="39">
        <f t="shared" si="26"/>
        <v>311</v>
      </c>
      <c r="B314" s="40">
        <v>72463.5</v>
      </c>
      <c r="C314" s="40">
        <v>72600</v>
      </c>
      <c r="D314" s="40" t="s">
        <v>20</v>
      </c>
      <c r="E314" s="41" t="s">
        <v>43</v>
      </c>
      <c r="F314" s="42">
        <f t="shared" si="27"/>
        <v>136.5</v>
      </c>
      <c r="G314" s="42">
        <v>8.75</v>
      </c>
      <c r="H314" s="42">
        <v>6.5000000000000002E-2</v>
      </c>
      <c r="I314" s="42">
        <f t="shared" si="22"/>
        <v>77.634375000000006</v>
      </c>
      <c r="J314" s="43">
        <f t="shared" si="23"/>
        <v>1194.375</v>
      </c>
      <c r="K314" s="44"/>
      <c r="L314" s="47">
        <f t="shared" si="28"/>
        <v>3.5</v>
      </c>
    </row>
    <row r="315" spans="1:12" s="46" customFormat="1" ht="19.45" customHeight="1" x14ac:dyDescent="0.25">
      <c r="A315" s="39">
        <f t="shared" si="26"/>
        <v>312</v>
      </c>
      <c r="B315" s="40">
        <v>72609</v>
      </c>
      <c r="C315" s="40">
        <v>72660</v>
      </c>
      <c r="D315" s="40" t="s">
        <v>20</v>
      </c>
      <c r="E315" s="41" t="s">
        <v>43</v>
      </c>
      <c r="F315" s="42">
        <f t="shared" si="27"/>
        <v>51</v>
      </c>
      <c r="G315" s="42">
        <v>8.75</v>
      </c>
      <c r="H315" s="42">
        <v>6.5000000000000002E-2</v>
      </c>
      <c r="I315" s="42">
        <f t="shared" si="22"/>
        <v>29.006250000000001</v>
      </c>
      <c r="J315" s="43">
        <f t="shared" si="23"/>
        <v>446.25</v>
      </c>
      <c r="K315" s="44"/>
      <c r="L315" s="47">
        <f t="shared" si="28"/>
        <v>9</v>
      </c>
    </row>
    <row r="316" spans="1:12" s="46" customFormat="1" ht="19.45" customHeight="1" x14ac:dyDescent="0.25">
      <c r="A316" s="39">
        <f t="shared" si="26"/>
        <v>313</v>
      </c>
      <c r="B316" s="40">
        <v>72670.100000000006</v>
      </c>
      <c r="C316" s="40">
        <v>72700</v>
      </c>
      <c r="D316" s="40" t="s">
        <v>20</v>
      </c>
      <c r="E316" s="41" t="s">
        <v>43</v>
      </c>
      <c r="F316" s="42">
        <f t="shared" si="27"/>
        <v>29.899999999994179</v>
      </c>
      <c r="G316" s="42">
        <v>8.75</v>
      </c>
      <c r="H316" s="42">
        <v>6.5000000000000002E-2</v>
      </c>
      <c r="I316" s="42">
        <f t="shared" si="22"/>
        <v>17.005624999996691</v>
      </c>
      <c r="J316" s="43">
        <f t="shared" si="23"/>
        <v>261.62499999994907</v>
      </c>
      <c r="K316" s="44"/>
      <c r="L316" s="47">
        <f t="shared" si="28"/>
        <v>10.100000000005821</v>
      </c>
    </row>
    <row r="317" spans="1:12" s="46" customFormat="1" ht="19.45" customHeight="1" x14ac:dyDescent="0.25">
      <c r="A317" s="39">
        <f t="shared" si="26"/>
        <v>314</v>
      </c>
      <c r="B317" s="40">
        <v>72702.5</v>
      </c>
      <c r="C317" s="40">
        <v>72720</v>
      </c>
      <c r="D317" s="40" t="s">
        <v>20</v>
      </c>
      <c r="E317" s="41" t="s">
        <v>43</v>
      </c>
      <c r="F317" s="42">
        <f t="shared" si="27"/>
        <v>17.5</v>
      </c>
      <c r="G317" s="42">
        <v>8.75</v>
      </c>
      <c r="H317" s="42">
        <v>6.5000000000000002E-2</v>
      </c>
      <c r="I317" s="42">
        <f t="shared" si="22"/>
        <v>9.953125</v>
      </c>
      <c r="J317" s="43">
        <f t="shared" si="23"/>
        <v>153.125</v>
      </c>
      <c r="K317" s="44"/>
      <c r="L317" s="47">
        <f t="shared" si="28"/>
        <v>2.5</v>
      </c>
    </row>
    <row r="318" spans="1:12" s="46" customFormat="1" ht="19.45" customHeight="1" x14ac:dyDescent="0.25">
      <c r="A318" s="39">
        <f t="shared" si="26"/>
        <v>315</v>
      </c>
      <c r="B318" s="40">
        <v>72722.2</v>
      </c>
      <c r="C318" s="40">
        <v>72740</v>
      </c>
      <c r="D318" s="40" t="s">
        <v>20</v>
      </c>
      <c r="E318" s="41" t="s">
        <v>43</v>
      </c>
      <c r="F318" s="42">
        <f t="shared" si="27"/>
        <v>17.80000000000291</v>
      </c>
      <c r="G318" s="42">
        <v>8.75</v>
      </c>
      <c r="H318" s="42">
        <v>6.5000000000000002E-2</v>
      </c>
      <c r="I318" s="42">
        <f t="shared" si="22"/>
        <v>10.123750000001655</v>
      </c>
      <c r="J318" s="43">
        <f t="shared" si="23"/>
        <v>155.75000000002547</v>
      </c>
      <c r="K318" s="44"/>
      <c r="L318" s="47">
        <f t="shared" si="28"/>
        <v>2.1999999999970896</v>
      </c>
    </row>
    <row r="319" spans="1:12" s="46" customFormat="1" ht="19.45" customHeight="1" x14ac:dyDescent="0.25">
      <c r="A319" s="39">
        <f t="shared" si="26"/>
        <v>316</v>
      </c>
      <c r="B319" s="40">
        <v>72741.5</v>
      </c>
      <c r="C319" s="40">
        <v>72800</v>
      </c>
      <c r="D319" s="40" t="s">
        <v>20</v>
      </c>
      <c r="E319" s="41" t="s">
        <v>43</v>
      </c>
      <c r="F319" s="42">
        <f t="shared" si="27"/>
        <v>58.5</v>
      </c>
      <c r="G319" s="42">
        <v>8.75</v>
      </c>
      <c r="H319" s="42">
        <v>6.5000000000000002E-2</v>
      </c>
      <c r="I319" s="42">
        <f t="shared" si="22"/>
        <v>33.271875000000001</v>
      </c>
      <c r="J319" s="43">
        <f t="shared" si="23"/>
        <v>511.875</v>
      </c>
      <c r="K319" s="44"/>
      <c r="L319" s="47">
        <f t="shared" si="28"/>
        <v>1.5</v>
      </c>
    </row>
    <row r="320" spans="1:12" s="46" customFormat="1" ht="19.45" customHeight="1" x14ac:dyDescent="0.25">
      <c r="A320" s="39">
        <f t="shared" si="26"/>
        <v>317</v>
      </c>
      <c r="B320" s="40">
        <v>72804.799999999988</v>
      </c>
      <c r="C320" s="40">
        <v>72840</v>
      </c>
      <c r="D320" s="40" t="s">
        <v>20</v>
      </c>
      <c r="E320" s="41" t="s">
        <v>43</v>
      </c>
      <c r="F320" s="42">
        <f t="shared" si="27"/>
        <v>35.200000000011642</v>
      </c>
      <c r="G320" s="42">
        <v>8.75</v>
      </c>
      <c r="H320" s="42">
        <v>6.5000000000000002E-2</v>
      </c>
      <c r="I320" s="42">
        <f t="shared" si="22"/>
        <v>20.020000000006622</v>
      </c>
      <c r="J320" s="43">
        <f t="shared" si="23"/>
        <v>308.00000000010186</v>
      </c>
      <c r="K320" s="44"/>
      <c r="L320" s="47">
        <f t="shared" si="28"/>
        <v>4.7999999999883585</v>
      </c>
    </row>
    <row r="321" spans="1:12" s="46" customFormat="1" ht="19.45" customHeight="1" x14ac:dyDescent="0.25">
      <c r="A321" s="39">
        <f t="shared" si="26"/>
        <v>318</v>
      </c>
      <c r="B321" s="40">
        <v>72852.7</v>
      </c>
      <c r="C321" s="40">
        <v>72870</v>
      </c>
      <c r="D321" s="40" t="s">
        <v>20</v>
      </c>
      <c r="E321" s="41" t="s">
        <v>43</v>
      </c>
      <c r="F321" s="42">
        <f t="shared" si="27"/>
        <v>17.30000000000291</v>
      </c>
      <c r="G321" s="42">
        <v>8.75</v>
      </c>
      <c r="H321" s="42">
        <v>6.5000000000000002E-2</v>
      </c>
      <c r="I321" s="42">
        <f t="shared" si="22"/>
        <v>9.839375000001656</v>
      </c>
      <c r="J321" s="43">
        <f t="shared" si="23"/>
        <v>151.37500000002547</v>
      </c>
      <c r="K321" s="44"/>
      <c r="L321" s="47">
        <f t="shared" si="28"/>
        <v>12.69999999999709</v>
      </c>
    </row>
    <row r="322" spans="1:12" s="46" customFormat="1" ht="19.45" customHeight="1" x14ac:dyDescent="0.25">
      <c r="A322" s="39">
        <f t="shared" si="26"/>
        <v>319</v>
      </c>
      <c r="B322" s="40">
        <v>72882.600000000006</v>
      </c>
      <c r="C322" s="40">
        <v>72900</v>
      </c>
      <c r="D322" s="40" t="s">
        <v>20</v>
      </c>
      <c r="E322" s="41" t="s">
        <v>43</v>
      </c>
      <c r="F322" s="42">
        <f t="shared" si="27"/>
        <v>17.399999999994179</v>
      </c>
      <c r="G322" s="42">
        <v>8.75</v>
      </c>
      <c r="H322" s="42">
        <v>6.5000000000000002E-2</v>
      </c>
      <c r="I322" s="42">
        <f t="shared" si="22"/>
        <v>9.8962499999966891</v>
      </c>
      <c r="J322" s="43">
        <f t="shared" si="23"/>
        <v>152.24999999994907</v>
      </c>
      <c r="K322" s="44"/>
      <c r="L322" s="47">
        <f t="shared" si="28"/>
        <v>12.600000000005821</v>
      </c>
    </row>
    <row r="323" spans="1:12" s="46" customFormat="1" ht="19.45" customHeight="1" x14ac:dyDescent="0.25">
      <c r="A323" s="39">
        <f t="shared" si="26"/>
        <v>320</v>
      </c>
      <c r="B323" s="40">
        <v>72916.899999999994</v>
      </c>
      <c r="C323" s="40">
        <v>72930</v>
      </c>
      <c r="D323" s="40" t="s">
        <v>20</v>
      </c>
      <c r="E323" s="41" t="s">
        <v>43</v>
      </c>
      <c r="F323" s="42">
        <f t="shared" si="27"/>
        <v>13.100000000005821</v>
      </c>
      <c r="G323" s="42">
        <v>8.75</v>
      </c>
      <c r="H323" s="42">
        <v>6.5000000000000002E-2</v>
      </c>
      <c r="I323" s="42">
        <f t="shared" si="22"/>
        <v>7.4506250000033107</v>
      </c>
      <c r="J323" s="43">
        <f t="shared" si="23"/>
        <v>114.62500000005093</v>
      </c>
      <c r="K323" s="44"/>
      <c r="L323" s="47">
        <f t="shared" si="28"/>
        <v>16.899999999994179</v>
      </c>
    </row>
    <row r="324" spans="1:12" s="46" customFormat="1" ht="19.45" customHeight="1" x14ac:dyDescent="0.25">
      <c r="A324" s="39">
        <f t="shared" si="26"/>
        <v>321</v>
      </c>
      <c r="B324" s="40">
        <v>72932.600000000006</v>
      </c>
      <c r="C324" s="40">
        <v>72960</v>
      </c>
      <c r="D324" s="40" t="s">
        <v>20</v>
      </c>
      <c r="E324" s="41" t="s">
        <v>43</v>
      </c>
      <c r="F324" s="42">
        <f t="shared" si="27"/>
        <v>27.399999999994179</v>
      </c>
      <c r="G324" s="42">
        <v>8.75</v>
      </c>
      <c r="H324" s="42">
        <v>6.5000000000000002E-2</v>
      </c>
      <c r="I324" s="42">
        <f t="shared" si="22"/>
        <v>15.583749999996689</v>
      </c>
      <c r="J324" s="43">
        <f t="shared" si="23"/>
        <v>239.74999999994907</v>
      </c>
      <c r="K324" s="44"/>
      <c r="L324" s="47">
        <f t="shared" si="28"/>
        <v>2.6000000000058208</v>
      </c>
    </row>
    <row r="325" spans="1:12" s="46" customFormat="1" ht="19.45" customHeight="1" x14ac:dyDescent="0.25">
      <c r="A325" s="39">
        <f t="shared" si="26"/>
        <v>322</v>
      </c>
      <c r="B325" s="40">
        <v>72962.2</v>
      </c>
      <c r="C325" s="40">
        <v>73000</v>
      </c>
      <c r="D325" s="40" t="s">
        <v>20</v>
      </c>
      <c r="E325" s="41" t="s">
        <v>43</v>
      </c>
      <c r="F325" s="42">
        <f t="shared" si="27"/>
        <v>37.80000000000291</v>
      </c>
      <c r="G325" s="42">
        <v>8.75</v>
      </c>
      <c r="H325" s="42">
        <v>6.5000000000000002E-2</v>
      </c>
      <c r="I325" s="42">
        <f t="shared" si="22"/>
        <v>21.498750000001657</v>
      </c>
      <c r="J325" s="43">
        <f t="shared" si="23"/>
        <v>330.75000000002547</v>
      </c>
      <c r="K325" s="44"/>
      <c r="L325" s="47">
        <f t="shared" si="28"/>
        <v>2.1999999999970896</v>
      </c>
    </row>
    <row r="326" spans="1:12" s="46" customFormat="1" ht="19.45" customHeight="1" x14ac:dyDescent="0.25">
      <c r="A326" s="39">
        <f t="shared" si="26"/>
        <v>323</v>
      </c>
      <c r="B326" s="40">
        <v>73002.2</v>
      </c>
      <c r="C326" s="40">
        <v>73060</v>
      </c>
      <c r="D326" s="40" t="s">
        <v>20</v>
      </c>
      <c r="E326" s="41" t="s">
        <v>43</v>
      </c>
      <c r="F326" s="42">
        <f t="shared" si="27"/>
        <v>57.80000000000291</v>
      </c>
      <c r="G326" s="42">
        <v>8.75</v>
      </c>
      <c r="H326" s="42">
        <v>6.5000000000000002E-2</v>
      </c>
      <c r="I326" s="42">
        <f t="shared" si="22"/>
        <v>32.873750000001657</v>
      </c>
      <c r="J326" s="43">
        <f t="shared" si="23"/>
        <v>505.75000000002547</v>
      </c>
      <c r="K326" s="44"/>
      <c r="L326" s="47">
        <f t="shared" si="28"/>
        <v>2.1999999999970896</v>
      </c>
    </row>
    <row r="327" spans="1:12" s="46" customFormat="1" ht="19.45" customHeight="1" x14ac:dyDescent="0.25">
      <c r="A327" s="39">
        <f t="shared" si="26"/>
        <v>324</v>
      </c>
      <c r="B327" s="40">
        <v>73062.7</v>
      </c>
      <c r="C327" s="40">
        <v>73220</v>
      </c>
      <c r="D327" s="40" t="s">
        <v>20</v>
      </c>
      <c r="E327" s="41" t="s">
        <v>43</v>
      </c>
      <c r="F327" s="42">
        <f t="shared" si="27"/>
        <v>157.30000000000291</v>
      </c>
      <c r="G327" s="42">
        <v>8.75</v>
      </c>
      <c r="H327" s="42">
        <v>6.5000000000000002E-2</v>
      </c>
      <c r="I327" s="42">
        <f t="shared" si="22"/>
        <v>89.464375000001652</v>
      </c>
      <c r="J327" s="43">
        <f t="shared" si="23"/>
        <v>1376.3750000000255</v>
      </c>
      <c r="K327" s="44"/>
      <c r="L327" s="47">
        <f t="shared" si="28"/>
        <v>2.6999999999970896</v>
      </c>
    </row>
    <row r="328" spans="1:12" s="46" customFormat="1" ht="19.45" customHeight="1" x14ac:dyDescent="0.25">
      <c r="A328" s="39">
        <f t="shared" si="26"/>
        <v>325</v>
      </c>
      <c r="B328" s="40">
        <v>73226.7</v>
      </c>
      <c r="C328" s="40">
        <v>73500</v>
      </c>
      <c r="D328" s="40" t="s">
        <v>20</v>
      </c>
      <c r="E328" s="41" t="s">
        <v>43</v>
      </c>
      <c r="F328" s="42">
        <f t="shared" si="27"/>
        <v>273.30000000000291</v>
      </c>
      <c r="G328" s="42">
        <v>8.75</v>
      </c>
      <c r="H328" s="42">
        <v>6.5000000000000002E-2</v>
      </c>
      <c r="I328" s="42">
        <f t="shared" si="22"/>
        <v>155.43937500000166</v>
      </c>
      <c r="J328" s="43">
        <f t="shared" si="23"/>
        <v>2391.3750000000255</v>
      </c>
      <c r="K328" s="44"/>
      <c r="L328" s="47">
        <f t="shared" si="28"/>
        <v>6.6999999999970896</v>
      </c>
    </row>
    <row r="329" spans="1:12" s="46" customFormat="1" ht="19.45" customHeight="1" x14ac:dyDescent="0.25">
      <c r="A329" s="39">
        <f t="shared" si="26"/>
        <v>326</v>
      </c>
      <c r="B329" s="40">
        <v>73501.5</v>
      </c>
      <c r="C329" s="40">
        <v>73550</v>
      </c>
      <c r="D329" s="40" t="s">
        <v>20</v>
      </c>
      <c r="E329" s="41" t="s">
        <v>43</v>
      </c>
      <c r="F329" s="42">
        <f t="shared" si="27"/>
        <v>48.5</v>
      </c>
      <c r="G329" s="42">
        <v>8.75</v>
      </c>
      <c r="H329" s="42">
        <v>6.5000000000000002E-2</v>
      </c>
      <c r="I329" s="42">
        <f t="shared" si="22"/>
        <v>27.584375000000001</v>
      </c>
      <c r="J329" s="43">
        <f t="shared" si="23"/>
        <v>424.375</v>
      </c>
      <c r="K329" s="44"/>
      <c r="L329" s="47">
        <f t="shared" si="28"/>
        <v>1.5</v>
      </c>
    </row>
    <row r="330" spans="1:12" s="46" customFormat="1" ht="19.45" customHeight="1" x14ac:dyDescent="0.25">
      <c r="A330" s="39">
        <f t="shared" si="26"/>
        <v>327</v>
      </c>
      <c r="B330" s="40">
        <v>74311.100000000006</v>
      </c>
      <c r="C330" s="40">
        <v>74740</v>
      </c>
      <c r="D330" s="40" t="s">
        <v>20</v>
      </c>
      <c r="E330" s="41" t="s">
        <v>43</v>
      </c>
      <c r="F330" s="42">
        <f t="shared" si="27"/>
        <v>428.89999999999418</v>
      </c>
      <c r="G330" s="42">
        <v>8.75</v>
      </c>
      <c r="H330" s="42">
        <v>6.5000000000000002E-2</v>
      </c>
      <c r="I330" s="42">
        <f t="shared" si="22"/>
        <v>243.93687499999669</v>
      </c>
      <c r="J330" s="43">
        <f t="shared" si="23"/>
        <v>3752.8749999999491</v>
      </c>
      <c r="K330" s="44"/>
      <c r="L330" s="47">
        <f t="shared" si="28"/>
        <v>761.10000000000582</v>
      </c>
    </row>
    <row r="331" spans="1:12" s="46" customFormat="1" ht="19.45" customHeight="1" x14ac:dyDescent="0.25">
      <c r="A331" s="39">
        <f t="shared" si="26"/>
        <v>328</v>
      </c>
      <c r="B331" s="40">
        <v>74744</v>
      </c>
      <c r="C331" s="40">
        <v>74900</v>
      </c>
      <c r="D331" s="40" t="s">
        <v>20</v>
      </c>
      <c r="E331" s="41" t="s">
        <v>43</v>
      </c>
      <c r="F331" s="42">
        <f t="shared" si="27"/>
        <v>156</v>
      </c>
      <c r="G331" s="42">
        <v>8.75</v>
      </c>
      <c r="H331" s="42">
        <v>6.5000000000000002E-2</v>
      </c>
      <c r="I331" s="42">
        <f t="shared" si="22"/>
        <v>88.725000000000009</v>
      </c>
      <c r="J331" s="43">
        <f t="shared" si="23"/>
        <v>1365</v>
      </c>
      <c r="K331" s="44"/>
      <c r="L331" s="47">
        <f t="shared" si="28"/>
        <v>4</v>
      </c>
    </row>
    <row r="332" spans="1:12" s="46" customFormat="1" ht="19.45" customHeight="1" x14ac:dyDescent="0.25">
      <c r="A332" s="39">
        <f t="shared" si="26"/>
        <v>329</v>
      </c>
      <c r="B332" s="40">
        <v>75800</v>
      </c>
      <c r="C332" s="40">
        <v>75940</v>
      </c>
      <c r="D332" s="40" t="s">
        <v>20</v>
      </c>
      <c r="E332" s="41" t="s">
        <v>43</v>
      </c>
      <c r="F332" s="42">
        <f t="shared" si="27"/>
        <v>140</v>
      </c>
      <c r="G332" s="42">
        <v>8.75</v>
      </c>
      <c r="H332" s="42">
        <v>0.05</v>
      </c>
      <c r="I332" s="42">
        <f t="shared" si="22"/>
        <v>61.25</v>
      </c>
      <c r="J332" s="43">
        <f t="shared" si="23"/>
        <v>1225</v>
      </c>
      <c r="K332" s="44"/>
      <c r="L332" s="47">
        <f t="shared" si="28"/>
        <v>900</v>
      </c>
    </row>
    <row r="333" spans="1:12" s="46" customFormat="1" ht="19.45" customHeight="1" x14ac:dyDescent="0.25">
      <c r="A333" s="39">
        <f t="shared" si="26"/>
        <v>330</v>
      </c>
      <c r="B333" s="40">
        <v>76961.100000000006</v>
      </c>
      <c r="C333" s="40">
        <v>77500</v>
      </c>
      <c r="D333" s="40" t="s">
        <v>20</v>
      </c>
      <c r="E333" s="41" t="s">
        <v>43</v>
      </c>
      <c r="F333" s="42">
        <f t="shared" si="27"/>
        <v>538.89999999999418</v>
      </c>
      <c r="G333" s="42">
        <v>8.75</v>
      </c>
      <c r="H333" s="42">
        <v>0.05</v>
      </c>
      <c r="I333" s="42">
        <f t="shared" si="22"/>
        <v>235.76874999999745</v>
      </c>
      <c r="J333" s="43">
        <f t="shared" si="23"/>
        <v>4715.3749999999491</v>
      </c>
      <c r="K333" s="44"/>
      <c r="L333" s="47">
        <f t="shared" si="28"/>
        <v>1021.1000000000058</v>
      </c>
    </row>
    <row r="334" spans="1:12" s="46" customFormat="1" ht="19.45" customHeight="1" x14ac:dyDescent="0.25">
      <c r="A334" s="39">
        <f t="shared" si="26"/>
        <v>331</v>
      </c>
      <c r="B334" s="40">
        <v>78204.100000000006</v>
      </c>
      <c r="C334" s="40">
        <v>78480</v>
      </c>
      <c r="D334" s="40" t="s">
        <v>20</v>
      </c>
      <c r="E334" s="41" t="s">
        <v>43</v>
      </c>
      <c r="F334" s="42">
        <f t="shared" si="27"/>
        <v>275.89999999999418</v>
      </c>
      <c r="G334" s="42">
        <v>8.75</v>
      </c>
      <c r="H334" s="42">
        <v>0.05</v>
      </c>
      <c r="I334" s="42">
        <f t="shared" si="22"/>
        <v>120.70624999999745</v>
      </c>
      <c r="J334" s="43">
        <f t="shared" si="23"/>
        <v>2414.1249999999491</v>
      </c>
      <c r="K334" s="44"/>
      <c r="L334" s="47">
        <f t="shared" si="28"/>
        <v>704.10000000000582</v>
      </c>
    </row>
    <row r="335" spans="1:12" s="46" customFormat="1" ht="19.45" customHeight="1" x14ac:dyDescent="0.25">
      <c r="A335" s="39">
        <f t="shared" si="26"/>
        <v>332</v>
      </c>
      <c r="B335" s="40">
        <v>80590</v>
      </c>
      <c r="C335" s="40">
        <v>81000</v>
      </c>
      <c r="D335" s="40" t="s">
        <v>20</v>
      </c>
      <c r="E335" s="41" t="s">
        <v>43</v>
      </c>
      <c r="F335" s="42">
        <f t="shared" si="27"/>
        <v>410</v>
      </c>
      <c r="G335" s="42">
        <v>8.75</v>
      </c>
      <c r="H335" s="42">
        <v>0.05</v>
      </c>
      <c r="I335" s="42">
        <f t="shared" si="22"/>
        <v>179.375</v>
      </c>
      <c r="J335" s="43">
        <f t="shared" si="23"/>
        <v>3587.5</v>
      </c>
      <c r="K335" s="44"/>
      <c r="L335" s="47">
        <f t="shared" si="28"/>
        <v>2110</v>
      </c>
    </row>
    <row r="336" spans="1:12" s="46" customFormat="1" ht="19.45" customHeight="1" x14ac:dyDescent="0.25">
      <c r="A336" s="39">
        <f t="shared" si="26"/>
        <v>333</v>
      </c>
      <c r="B336" s="40">
        <v>83700</v>
      </c>
      <c r="C336" s="40">
        <v>84000</v>
      </c>
      <c r="D336" s="40" t="s">
        <v>20</v>
      </c>
      <c r="E336" s="41" t="s">
        <v>43</v>
      </c>
      <c r="F336" s="42">
        <f t="shared" si="27"/>
        <v>300</v>
      </c>
      <c r="G336" s="42">
        <v>8.75</v>
      </c>
      <c r="H336" s="42">
        <v>6.5000000000000002E-2</v>
      </c>
      <c r="I336" s="42">
        <f t="shared" si="22"/>
        <v>170.625</v>
      </c>
      <c r="J336" s="43">
        <f t="shared" si="23"/>
        <v>2625</v>
      </c>
      <c r="K336" s="44"/>
      <c r="L336" s="47">
        <f t="shared" si="28"/>
        <v>2700</v>
      </c>
    </row>
    <row r="337" spans="1:12" s="46" customFormat="1" ht="19.45" customHeight="1" x14ac:dyDescent="0.25">
      <c r="A337" s="39">
        <f t="shared" si="26"/>
        <v>334</v>
      </c>
      <c r="B337" s="40">
        <v>85960</v>
      </c>
      <c r="C337" s="40">
        <v>86000</v>
      </c>
      <c r="D337" s="40" t="s">
        <v>20</v>
      </c>
      <c r="E337" s="41" t="s">
        <v>43</v>
      </c>
      <c r="F337" s="42">
        <f t="shared" si="27"/>
        <v>40</v>
      </c>
      <c r="G337" s="42">
        <v>8.75</v>
      </c>
      <c r="H337" s="42">
        <v>5.5E-2</v>
      </c>
      <c r="I337" s="42">
        <f t="shared" si="22"/>
        <v>19.25</v>
      </c>
      <c r="J337" s="43">
        <f t="shared" si="23"/>
        <v>350</v>
      </c>
      <c r="K337" s="44"/>
      <c r="L337" s="47">
        <f t="shared" si="28"/>
        <v>1960</v>
      </c>
    </row>
    <row r="338" spans="1:12" s="46" customFormat="1" ht="19.45" customHeight="1" x14ac:dyDescent="0.25">
      <c r="A338" s="39">
        <f t="shared" si="26"/>
        <v>335</v>
      </c>
      <c r="B338" s="40">
        <v>86000</v>
      </c>
      <c r="C338" s="40">
        <v>86260</v>
      </c>
      <c r="D338" s="40" t="s">
        <v>20</v>
      </c>
      <c r="E338" s="41" t="s">
        <v>43</v>
      </c>
      <c r="F338" s="42">
        <f t="shared" si="27"/>
        <v>260</v>
      </c>
      <c r="G338" s="42">
        <v>8.75</v>
      </c>
      <c r="H338" s="42">
        <v>5.5E-2</v>
      </c>
      <c r="I338" s="42">
        <f t="shared" si="22"/>
        <v>125.125</v>
      </c>
      <c r="J338" s="43">
        <f t="shared" si="23"/>
        <v>2275</v>
      </c>
      <c r="K338" s="44"/>
      <c r="L338" s="47">
        <f t="shared" si="28"/>
        <v>0</v>
      </c>
    </row>
    <row r="339" spans="1:12" s="46" customFormat="1" ht="19.45" customHeight="1" x14ac:dyDescent="0.25">
      <c r="A339" s="39">
        <f t="shared" si="26"/>
        <v>336</v>
      </c>
      <c r="B339" s="48">
        <v>88410</v>
      </c>
      <c r="C339" s="48">
        <v>88440</v>
      </c>
      <c r="D339" s="48" t="s">
        <v>20</v>
      </c>
      <c r="E339" s="49" t="s">
        <v>43</v>
      </c>
      <c r="F339" s="50">
        <f t="shared" si="27"/>
        <v>30</v>
      </c>
      <c r="G339" s="50">
        <v>7</v>
      </c>
      <c r="H339" s="42">
        <v>0.04</v>
      </c>
      <c r="I339" s="50">
        <f t="shared" si="22"/>
        <v>8.4</v>
      </c>
      <c r="J339" s="43">
        <f t="shared" si="23"/>
        <v>210</v>
      </c>
      <c r="K339" s="44"/>
      <c r="L339" s="47">
        <f t="shared" si="28"/>
        <v>2150</v>
      </c>
    </row>
    <row r="340" spans="1:12" s="46" customFormat="1" ht="19.45" customHeight="1" x14ac:dyDescent="0.25">
      <c r="A340" s="39">
        <f t="shared" si="26"/>
        <v>337</v>
      </c>
      <c r="B340" s="40">
        <v>90942</v>
      </c>
      <c r="C340" s="40">
        <v>92000</v>
      </c>
      <c r="D340" s="40" t="s">
        <v>20</v>
      </c>
      <c r="E340" s="41" t="s">
        <v>43</v>
      </c>
      <c r="F340" s="42">
        <f t="shared" si="27"/>
        <v>1058</v>
      </c>
      <c r="G340" s="42">
        <v>8.75</v>
      </c>
      <c r="H340" s="42">
        <v>0.05</v>
      </c>
      <c r="I340" s="42">
        <f t="shared" si="22"/>
        <v>462.875</v>
      </c>
      <c r="J340" s="43">
        <f t="shared" si="23"/>
        <v>9257.5</v>
      </c>
      <c r="K340" s="44"/>
      <c r="L340" s="47">
        <f t="shared" si="28"/>
        <v>2502</v>
      </c>
    </row>
    <row r="341" spans="1:12" s="9" customFormat="1" ht="19.45" customHeight="1" x14ac:dyDescent="0.25">
      <c r="A341" s="3"/>
      <c r="B341" s="4"/>
      <c r="C341" s="4"/>
      <c r="D341" s="4"/>
      <c r="E341" s="5"/>
      <c r="F341" s="6"/>
      <c r="G341" s="6"/>
      <c r="H341" s="37">
        <v>0.04</v>
      </c>
      <c r="I341" s="6"/>
      <c r="J341" s="38"/>
      <c r="K341" s="7"/>
      <c r="L341" s="8"/>
    </row>
    <row r="342" spans="1:12" s="9" customFormat="1" ht="19.45" customHeight="1" x14ac:dyDescent="0.25">
      <c r="A342" s="3">
        <f>A340+1</f>
        <v>338</v>
      </c>
      <c r="B342" s="35">
        <v>36805</v>
      </c>
      <c r="C342" s="35">
        <v>36832.6</v>
      </c>
      <c r="D342" s="35" t="s">
        <v>14</v>
      </c>
      <c r="E342" s="36" t="s">
        <v>43</v>
      </c>
      <c r="F342" s="37">
        <v>30</v>
      </c>
      <c r="G342" s="37">
        <v>3.5</v>
      </c>
      <c r="H342" s="37">
        <v>0.04</v>
      </c>
      <c r="I342" s="37">
        <f t="shared" ref="I342:I405" si="29">PRODUCT(F342:H342)</f>
        <v>4.2</v>
      </c>
      <c r="J342" s="38">
        <f t="shared" ref="J342:J354" si="30">G342*F342</f>
        <v>105</v>
      </c>
      <c r="K342" s="7"/>
      <c r="L342" s="8"/>
    </row>
    <row r="343" spans="1:12" s="9" customFormat="1" ht="19.45" customHeight="1" x14ac:dyDescent="0.25">
      <c r="A343" s="3">
        <f>A342+1</f>
        <v>339</v>
      </c>
      <c r="B343" s="35">
        <v>36870</v>
      </c>
      <c r="C343" s="35">
        <v>36891.449999999997</v>
      </c>
      <c r="D343" s="35" t="s">
        <v>14</v>
      </c>
      <c r="E343" s="36" t="s">
        <v>43</v>
      </c>
      <c r="F343" s="37">
        <v>25</v>
      </c>
      <c r="G343" s="37">
        <v>3.5</v>
      </c>
      <c r="H343" s="37">
        <v>0.04</v>
      </c>
      <c r="I343" s="37">
        <f t="shared" si="29"/>
        <v>3.5</v>
      </c>
      <c r="J343" s="38">
        <f t="shared" si="30"/>
        <v>87.5</v>
      </c>
      <c r="K343" s="7"/>
      <c r="L343" s="8">
        <f t="shared" ref="L343:L406" si="31">B343-C342</f>
        <v>37.400000000001455</v>
      </c>
    </row>
    <row r="344" spans="1:12" s="9" customFormat="1" ht="19.45" customHeight="1" x14ac:dyDescent="0.25">
      <c r="A344" s="3">
        <f t="shared" ref="A344:A375" si="32">A343+1</f>
        <v>340</v>
      </c>
      <c r="B344" s="35">
        <v>37150</v>
      </c>
      <c r="C344" s="35">
        <v>37170.6</v>
      </c>
      <c r="D344" s="35" t="s">
        <v>14</v>
      </c>
      <c r="E344" s="36" t="s">
        <v>43</v>
      </c>
      <c r="F344" s="37">
        <v>25</v>
      </c>
      <c r="G344" s="37">
        <v>3.5</v>
      </c>
      <c r="H344" s="37">
        <v>0.04</v>
      </c>
      <c r="I344" s="37">
        <f t="shared" si="29"/>
        <v>3.5</v>
      </c>
      <c r="J344" s="38">
        <f t="shared" si="30"/>
        <v>87.5</v>
      </c>
      <c r="K344" s="7"/>
      <c r="L344" s="8">
        <f t="shared" si="31"/>
        <v>258.55000000000291</v>
      </c>
    </row>
    <row r="345" spans="1:12" s="9" customFormat="1" ht="19.45" customHeight="1" x14ac:dyDescent="0.25">
      <c r="A345" s="3">
        <f t="shared" si="32"/>
        <v>341</v>
      </c>
      <c r="B345" s="35">
        <v>37180</v>
      </c>
      <c r="C345" s="35">
        <v>37181.449999999997</v>
      </c>
      <c r="D345" s="35" t="s">
        <v>14</v>
      </c>
      <c r="E345" s="36" t="s">
        <v>43</v>
      </c>
      <c r="F345" s="37">
        <v>10</v>
      </c>
      <c r="G345" s="37">
        <v>3.5</v>
      </c>
      <c r="H345" s="37">
        <v>0.04</v>
      </c>
      <c r="I345" s="37">
        <f t="shared" si="29"/>
        <v>1.4000000000000001</v>
      </c>
      <c r="J345" s="38">
        <f t="shared" si="30"/>
        <v>35</v>
      </c>
      <c r="K345" s="7"/>
      <c r="L345" s="8">
        <f t="shared" si="31"/>
        <v>9.4000000000014552</v>
      </c>
    </row>
    <row r="346" spans="1:12" s="9" customFormat="1" ht="19.45" customHeight="1" x14ac:dyDescent="0.25">
      <c r="A346" s="3">
        <f t="shared" si="32"/>
        <v>342</v>
      </c>
      <c r="B346" s="35">
        <v>37190</v>
      </c>
      <c r="C346" s="35">
        <v>37192.199999999997</v>
      </c>
      <c r="D346" s="35" t="s">
        <v>14</v>
      </c>
      <c r="E346" s="36" t="s">
        <v>43</v>
      </c>
      <c r="F346" s="37">
        <v>10</v>
      </c>
      <c r="G346" s="37">
        <v>3.5</v>
      </c>
      <c r="H346" s="37">
        <v>0.04</v>
      </c>
      <c r="I346" s="37">
        <f t="shared" si="29"/>
        <v>1.4000000000000001</v>
      </c>
      <c r="J346" s="38">
        <f t="shared" si="30"/>
        <v>35</v>
      </c>
      <c r="K346" s="7"/>
      <c r="L346" s="8">
        <f t="shared" si="31"/>
        <v>8.5500000000029104</v>
      </c>
    </row>
    <row r="347" spans="1:12" s="9" customFormat="1" ht="19.45" customHeight="1" x14ac:dyDescent="0.25">
      <c r="A347" s="3">
        <f t="shared" si="32"/>
        <v>343</v>
      </c>
      <c r="B347" s="35">
        <v>37249</v>
      </c>
      <c r="C347" s="35">
        <v>37249.4</v>
      </c>
      <c r="D347" s="35" t="s">
        <v>14</v>
      </c>
      <c r="E347" s="36" t="s">
        <v>43</v>
      </c>
      <c r="F347" s="37">
        <v>10</v>
      </c>
      <c r="G347" s="37">
        <v>3.5</v>
      </c>
      <c r="H347" s="37">
        <v>0.04</v>
      </c>
      <c r="I347" s="37">
        <f t="shared" si="29"/>
        <v>1.4000000000000001</v>
      </c>
      <c r="J347" s="38">
        <f t="shared" si="30"/>
        <v>35</v>
      </c>
      <c r="K347" s="7"/>
      <c r="L347" s="8">
        <f t="shared" si="31"/>
        <v>56.80000000000291</v>
      </c>
    </row>
    <row r="348" spans="1:12" s="9" customFormat="1" ht="19.45" customHeight="1" x14ac:dyDescent="0.25">
      <c r="A348" s="3">
        <f t="shared" si="32"/>
        <v>344</v>
      </c>
      <c r="B348" s="35">
        <v>37250</v>
      </c>
      <c r="C348" s="35">
        <v>37263</v>
      </c>
      <c r="D348" s="35" t="s">
        <v>14</v>
      </c>
      <c r="E348" s="36" t="s">
        <v>43</v>
      </c>
      <c r="F348" s="37">
        <v>15</v>
      </c>
      <c r="G348" s="37">
        <v>3.5</v>
      </c>
      <c r="H348" s="37">
        <v>0.04</v>
      </c>
      <c r="I348" s="37">
        <f t="shared" si="29"/>
        <v>2.1</v>
      </c>
      <c r="J348" s="38">
        <f t="shared" si="30"/>
        <v>52.5</v>
      </c>
      <c r="K348" s="7"/>
      <c r="L348" s="8">
        <f>B348-C347</f>
        <v>0.59999999999854481</v>
      </c>
    </row>
    <row r="349" spans="1:12" s="9" customFormat="1" ht="19.45" customHeight="1" x14ac:dyDescent="0.25">
      <c r="A349" s="3">
        <f t="shared" si="32"/>
        <v>345</v>
      </c>
      <c r="B349" s="35">
        <v>37280</v>
      </c>
      <c r="C349" s="35">
        <v>37280.5</v>
      </c>
      <c r="D349" s="35" t="s">
        <v>14</v>
      </c>
      <c r="E349" s="36" t="s">
        <v>43</v>
      </c>
      <c r="F349" s="37">
        <v>10</v>
      </c>
      <c r="G349" s="37">
        <v>3.5</v>
      </c>
      <c r="H349" s="37">
        <v>0.04</v>
      </c>
      <c r="I349" s="37">
        <f t="shared" si="29"/>
        <v>1.4000000000000001</v>
      </c>
      <c r="J349" s="38">
        <f t="shared" si="30"/>
        <v>35</v>
      </c>
      <c r="K349" s="7"/>
      <c r="L349" s="8">
        <f>B349-C348</f>
        <v>17</v>
      </c>
    </row>
    <row r="350" spans="1:12" s="9" customFormat="1" ht="19.45" customHeight="1" x14ac:dyDescent="0.25">
      <c r="A350" s="3">
        <f t="shared" si="32"/>
        <v>346</v>
      </c>
      <c r="B350" s="35">
        <v>38660</v>
      </c>
      <c r="C350" s="35">
        <v>38666.1</v>
      </c>
      <c r="D350" s="35" t="s">
        <v>14</v>
      </c>
      <c r="E350" s="36" t="s">
        <v>43</v>
      </c>
      <c r="F350" s="37">
        <v>10</v>
      </c>
      <c r="G350" s="37">
        <v>3.5</v>
      </c>
      <c r="H350" s="37">
        <v>0.04</v>
      </c>
      <c r="I350" s="37">
        <f t="shared" si="29"/>
        <v>1.4000000000000001</v>
      </c>
      <c r="J350" s="38">
        <f t="shared" si="30"/>
        <v>35</v>
      </c>
      <c r="K350" s="7"/>
      <c r="L350" s="8">
        <f t="shared" si="31"/>
        <v>1379.5</v>
      </c>
    </row>
    <row r="351" spans="1:12" s="9" customFormat="1" ht="19.45" customHeight="1" x14ac:dyDescent="0.25">
      <c r="A351" s="3">
        <f t="shared" si="32"/>
        <v>347</v>
      </c>
      <c r="B351" s="35">
        <v>39800</v>
      </c>
      <c r="C351" s="35">
        <v>39800.699999999997</v>
      </c>
      <c r="D351" s="35" t="s">
        <v>14</v>
      </c>
      <c r="E351" s="36" t="s">
        <v>43</v>
      </c>
      <c r="F351" s="37">
        <v>10</v>
      </c>
      <c r="G351" s="37">
        <v>3.5</v>
      </c>
      <c r="H351" s="37">
        <v>0.04</v>
      </c>
      <c r="I351" s="37">
        <f t="shared" si="29"/>
        <v>1.4000000000000001</v>
      </c>
      <c r="J351" s="38">
        <f t="shared" si="30"/>
        <v>35</v>
      </c>
      <c r="K351" s="7"/>
      <c r="L351" s="8">
        <f t="shared" si="31"/>
        <v>1133.9000000000015</v>
      </c>
    </row>
    <row r="352" spans="1:12" s="9" customFormat="1" ht="19.45" customHeight="1" x14ac:dyDescent="0.25">
      <c r="A352" s="3">
        <f t="shared" si="32"/>
        <v>348</v>
      </c>
      <c r="B352" s="35">
        <v>39950</v>
      </c>
      <c r="C352" s="35">
        <v>39950.400000000001</v>
      </c>
      <c r="D352" s="35" t="s">
        <v>14</v>
      </c>
      <c r="E352" s="36" t="s">
        <v>43</v>
      </c>
      <c r="F352" s="37">
        <v>10</v>
      </c>
      <c r="G352" s="37">
        <v>3.5</v>
      </c>
      <c r="H352" s="37">
        <v>0.04</v>
      </c>
      <c r="I352" s="37">
        <f t="shared" si="29"/>
        <v>1.4000000000000001</v>
      </c>
      <c r="J352" s="38">
        <f t="shared" si="30"/>
        <v>35</v>
      </c>
      <c r="K352" s="7"/>
      <c r="L352" s="8">
        <f t="shared" si="31"/>
        <v>149.30000000000291</v>
      </c>
    </row>
    <row r="353" spans="1:12" s="9" customFormat="1" ht="19.45" customHeight="1" x14ac:dyDescent="0.25">
      <c r="A353" s="3">
        <f t="shared" si="32"/>
        <v>349</v>
      </c>
      <c r="B353" s="35">
        <v>40000</v>
      </c>
      <c r="C353" s="35">
        <v>40001</v>
      </c>
      <c r="D353" s="35" t="s">
        <v>14</v>
      </c>
      <c r="E353" s="36" t="s">
        <v>43</v>
      </c>
      <c r="F353" s="37">
        <v>10</v>
      </c>
      <c r="G353" s="37">
        <v>3.5</v>
      </c>
      <c r="H353" s="37">
        <v>0.04</v>
      </c>
      <c r="I353" s="37">
        <f t="shared" si="29"/>
        <v>1.4000000000000001</v>
      </c>
      <c r="J353" s="38">
        <f t="shared" si="30"/>
        <v>35</v>
      </c>
      <c r="K353" s="7"/>
      <c r="L353" s="8">
        <f t="shared" si="31"/>
        <v>49.599999999998545</v>
      </c>
    </row>
    <row r="354" spans="1:12" s="9" customFormat="1" ht="19.45" customHeight="1" x14ac:dyDescent="0.25">
      <c r="A354" s="3">
        <f t="shared" si="32"/>
        <v>350</v>
      </c>
      <c r="B354" s="35">
        <v>42260</v>
      </c>
      <c r="C354" s="35">
        <v>42261</v>
      </c>
      <c r="D354" s="35" t="s">
        <v>14</v>
      </c>
      <c r="E354" s="36" t="s">
        <v>43</v>
      </c>
      <c r="F354" s="37">
        <v>10</v>
      </c>
      <c r="G354" s="37">
        <v>3.5</v>
      </c>
      <c r="H354" s="37">
        <v>0.04</v>
      </c>
      <c r="I354" s="37">
        <f t="shared" si="29"/>
        <v>1.4000000000000001</v>
      </c>
      <c r="J354" s="38">
        <f t="shared" si="30"/>
        <v>35</v>
      </c>
      <c r="K354" s="7"/>
      <c r="L354" s="8">
        <f t="shared" si="31"/>
        <v>2259</v>
      </c>
    </row>
    <row r="355" spans="1:12" s="9" customFormat="1" ht="19.45" customHeight="1" x14ac:dyDescent="0.25">
      <c r="A355" s="3">
        <f t="shared" si="32"/>
        <v>351</v>
      </c>
      <c r="B355" s="35">
        <v>44530</v>
      </c>
      <c r="C355" s="35">
        <v>44532</v>
      </c>
      <c r="D355" s="35" t="s">
        <v>14</v>
      </c>
      <c r="E355" s="36" t="s">
        <v>43</v>
      </c>
      <c r="F355" s="37">
        <v>10</v>
      </c>
      <c r="G355" s="37">
        <v>3.5</v>
      </c>
      <c r="H355" s="37">
        <v>0.04</v>
      </c>
      <c r="I355" s="37">
        <f t="shared" si="29"/>
        <v>1.4000000000000001</v>
      </c>
      <c r="J355" s="38">
        <f t="shared" ref="J355:J417" si="33">G355*F355</f>
        <v>35</v>
      </c>
      <c r="K355" s="7"/>
      <c r="L355" s="8">
        <f t="shared" si="31"/>
        <v>2269</v>
      </c>
    </row>
    <row r="356" spans="1:12" s="9" customFormat="1" ht="19.45" customHeight="1" x14ac:dyDescent="0.25">
      <c r="A356" s="3">
        <f t="shared" si="32"/>
        <v>352</v>
      </c>
      <c r="B356" s="35">
        <v>45670</v>
      </c>
      <c r="C356" s="35">
        <v>45670.5</v>
      </c>
      <c r="D356" s="35" t="s">
        <v>14</v>
      </c>
      <c r="E356" s="36" t="s">
        <v>43</v>
      </c>
      <c r="F356" s="37">
        <v>10</v>
      </c>
      <c r="G356" s="37">
        <v>3.5</v>
      </c>
      <c r="H356" s="37">
        <v>0.04</v>
      </c>
      <c r="I356" s="37">
        <f t="shared" si="29"/>
        <v>1.4000000000000001</v>
      </c>
      <c r="J356" s="38">
        <f t="shared" si="33"/>
        <v>35</v>
      </c>
      <c r="K356" s="7"/>
      <c r="L356" s="8">
        <f t="shared" si="31"/>
        <v>1138</v>
      </c>
    </row>
    <row r="357" spans="1:12" s="9" customFormat="1" ht="19.45" customHeight="1" x14ac:dyDescent="0.25">
      <c r="A357" s="3">
        <f t="shared" si="32"/>
        <v>353</v>
      </c>
      <c r="B357" s="35">
        <v>46900</v>
      </c>
      <c r="C357" s="35">
        <v>46901.8</v>
      </c>
      <c r="D357" s="35" t="s">
        <v>14</v>
      </c>
      <c r="E357" s="36" t="s">
        <v>43</v>
      </c>
      <c r="F357" s="37">
        <v>10</v>
      </c>
      <c r="G357" s="37">
        <v>3.5</v>
      </c>
      <c r="H357" s="37">
        <v>0.04</v>
      </c>
      <c r="I357" s="37">
        <f t="shared" si="29"/>
        <v>1.4000000000000001</v>
      </c>
      <c r="J357" s="38">
        <f t="shared" si="33"/>
        <v>35</v>
      </c>
      <c r="K357" s="7"/>
      <c r="L357" s="8">
        <f t="shared" si="31"/>
        <v>1229.5</v>
      </c>
    </row>
    <row r="358" spans="1:12" s="9" customFormat="1" ht="19.45" customHeight="1" x14ac:dyDescent="0.25">
      <c r="A358" s="3">
        <f t="shared" si="32"/>
        <v>354</v>
      </c>
      <c r="B358" s="35">
        <v>48800</v>
      </c>
      <c r="C358" s="35">
        <v>48802.6</v>
      </c>
      <c r="D358" s="35" t="s">
        <v>14</v>
      </c>
      <c r="E358" s="36" t="s">
        <v>43</v>
      </c>
      <c r="F358" s="37">
        <v>10</v>
      </c>
      <c r="G358" s="37">
        <v>3.5</v>
      </c>
      <c r="H358" s="37">
        <v>0.04</v>
      </c>
      <c r="I358" s="37">
        <f t="shared" si="29"/>
        <v>1.4000000000000001</v>
      </c>
      <c r="J358" s="38">
        <f t="shared" si="33"/>
        <v>35</v>
      </c>
      <c r="K358" s="7"/>
      <c r="L358" s="8">
        <f t="shared" si="31"/>
        <v>1898.1999999999971</v>
      </c>
    </row>
    <row r="359" spans="1:12" s="9" customFormat="1" ht="19.45" customHeight="1" x14ac:dyDescent="0.25">
      <c r="A359" s="3">
        <f t="shared" si="32"/>
        <v>355</v>
      </c>
      <c r="B359" s="35">
        <v>48820</v>
      </c>
      <c r="C359" s="35">
        <v>48821.7</v>
      </c>
      <c r="D359" s="35" t="s">
        <v>14</v>
      </c>
      <c r="E359" s="36" t="s">
        <v>43</v>
      </c>
      <c r="F359" s="37">
        <v>10</v>
      </c>
      <c r="G359" s="37">
        <v>3.5</v>
      </c>
      <c r="H359" s="37">
        <v>0.04</v>
      </c>
      <c r="I359" s="37">
        <f t="shared" si="29"/>
        <v>1.4000000000000001</v>
      </c>
      <c r="J359" s="38">
        <f t="shared" si="33"/>
        <v>35</v>
      </c>
      <c r="K359" s="7"/>
      <c r="L359" s="8">
        <f t="shared" si="31"/>
        <v>17.400000000001455</v>
      </c>
    </row>
    <row r="360" spans="1:12" s="9" customFormat="1" ht="19.45" customHeight="1" x14ac:dyDescent="0.25">
      <c r="A360" s="3">
        <f t="shared" si="32"/>
        <v>356</v>
      </c>
      <c r="B360" s="35">
        <v>48900</v>
      </c>
      <c r="C360" s="35">
        <v>48901.8</v>
      </c>
      <c r="D360" s="35" t="s">
        <v>14</v>
      </c>
      <c r="E360" s="36" t="s">
        <v>43</v>
      </c>
      <c r="F360" s="37">
        <v>10</v>
      </c>
      <c r="G360" s="37">
        <v>3.5</v>
      </c>
      <c r="H360" s="37">
        <v>0.04</v>
      </c>
      <c r="I360" s="37">
        <f t="shared" si="29"/>
        <v>1.4000000000000001</v>
      </c>
      <c r="J360" s="38">
        <f t="shared" si="33"/>
        <v>35</v>
      </c>
      <c r="K360" s="7"/>
      <c r="L360" s="8">
        <f t="shared" si="31"/>
        <v>78.30000000000291</v>
      </c>
    </row>
    <row r="361" spans="1:12" s="9" customFormat="1" ht="19.45" customHeight="1" x14ac:dyDescent="0.25">
      <c r="A361" s="3">
        <f t="shared" si="32"/>
        <v>357</v>
      </c>
      <c r="B361" s="35">
        <v>48920</v>
      </c>
      <c r="C361" s="35">
        <v>48921.5</v>
      </c>
      <c r="D361" s="35" t="s">
        <v>14</v>
      </c>
      <c r="E361" s="36" t="s">
        <v>43</v>
      </c>
      <c r="F361" s="37">
        <v>10</v>
      </c>
      <c r="G361" s="37">
        <v>3.5</v>
      </c>
      <c r="H361" s="37">
        <v>0.04</v>
      </c>
      <c r="I361" s="37">
        <f t="shared" si="29"/>
        <v>1.4000000000000001</v>
      </c>
      <c r="J361" s="38">
        <f t="shared" si="33"/>
        <v>35</v>
      </c>
      <c r="K361" s="7"/>
      <c r="L361" s="8">
        <f t="shared" si="31"/>
        <v>18.19999999999709</v>
      </c>
    </row>
    <row r="362" spans="1:12" s="9" customFormat="1" ht="19.45" customHeight="1" x14ac:dyDescent="0.25">
      <c r="A362" s="3">
        <f t="shared" si="32"/>
        <v>358</v>
      </c>
      <c r="B362" s="35">
        <v>56040</v>
      </c>
      <c r="C362" s="35">
        <v>56042.1</v>
      </c>
      <c r="D362" s="35" t="s">
        <v>14</v>
      </c>
      <c r="E362" s="36" t="s">
        <v>43</v>
      </c>
      <c r="F362" s="37">
        <v>10</v>
      </c>
      <c r="G362" s="37">
        <v>3.5</v>
      </c>
      <c r="H362" s="37">
        <v>0.04</v>
      </c>
      <c r="I362" s="37">
        <f t="shared" si="29"/>
        <v>1.4000000000000001</v>
      </c>
      <c r="J362" s="38">
        <f t="shared" si="33"/>
        <v>35</v>
      </c>
      <c r="K362" s="7"/>
      <c r="L362" s="8">
        <f t="shared" si="31"/>
        <v>7118.5</v>
      </c>
    </row>
    <row r="363" spans="1:12" s="9" customFormat="1" ht="19.45" customHeight="1" x14ac:dyDescent="0.25">
      <c r="A363" s="3">
        <f t="shared" si="32"/>
        <v>359</v>
      </c>
      <c r="B363" s="35">
        <v>65800</v>
      </c>
      <c r="C363" s="35">
        <v>65800.7</v>
      </c>
      <c r="D363" s="35" t="s">
        <v>14</v>
      </c>
      <c r="E363" s="36" t="s">
        <v>43</v>
      </c>
      <c r="F363" s="37">
        <v>10</v>
      </c>
      <c r="G363" s="37">
        <v>3.5</v>
      </c>
      <c r="H363" s="37">
        <v>0.04</v>
      </c>
      <c r="I363" s="37">
        <f t="shared" si="29"/>
        <v>1.4000000000000001</v>
      </c>
      <c r="J363" s="38">
        <f t="shared" si="33"/>
        <v>35</v>
      </c>
      <c r="K363" s="7"/>
      <c r="L363" s="8">
        <f t="shared" si="31"/>
        <v>9757.9000000000015</v>
      </c>
    </row>
    <row r="364" spans="1:12" s="9" customFormat="1" ht="19.45" customHeight="1" x14ac:dyDescent="0.25">
      <c r="A364" s="3">
        <f t="shared" si="32"/>
        <v>360</v>
      </c>
      <c r="B364" s="35">
        <v>66280</v>
      </c>
      <c r="C364" s="35">
        <v>66281</v>
      </c>
      <c r="D364" s="35" t="s">
        <v>14</v>
      </c>
      <c r="E364" s="36" t="s">
        <v>43</v>
      </c>
      <c r="F364" s="37">
        <v>10</v>
      </c>
      <c r="G364" s="37">
        <v>3.5</v>
      </c>
      <c r="H364" s="37">
        <v>0.04</v>
      </c>
      <c r="I364" s="37">
        <f t="shared" si="29"/>
        <v>1.4000000000000001</v>
      </c>
      <c r="J364" s="38">
        <f t="shared" si="33"/>
        <v>35</v>
      </c>
      <c r="K364" s="7"/>
      <c r="L364" s="8">
        <f t="shared" si="31"/>
        <v>479.30000000000291</v>
      </c>
    </row>
    <row r="365" spans="1:12" s="9" customFormat="1" ht="19.45" customHeight="1" x14ac:dyDescent="0.25">
      <c r="A365" s="3">
        <f t="shared" si="32"/>
        <v>361</v>
      </c>
      <c r="B365" s="35">
        <v>66300</v>
      </c>
      <c r="C365" s="35">
        <v>66302.5</v>
      </c>
      <c r="D365" s="35" t="s">
        <v>14</v>
      </c>
      <c r="E365" s="36" t="s">
        <v>43</v>
      </c>
      <c r="F365" s="37">
        <v>10</v>
      </c>
      <c r="G365" s="37">
        <v>3.5</v>
      </c>
      <c r="H365" s="37">
        <v>0.04</v>
      </c>
      <c r="I365" s="37">
        <f t="shared" si="29"/>
        <v>1.4000000000000001</v>
      </c>
      <c r="J365" s="38">
        <f t="shared" si="33"/>
        <v>35</v>
      </c>
      <c r="K365" s="7"/>
      <c r="L365" s="8">
        <f t="shared" si="31"/>
        <v>19</v>
      </c>
    </row>
    <row r="366" spans="1:12" s="9" customFormat="1" ht="19.45" customHeight="1" x14ac:dyDescent="0.25">
      <c r="A366" s="3">
        <f t="shared" si="32"/>
        <v>362</v>
      </c>
      <c r="B366" s="35">
        <v>66320</v>
      </c>
      <c r="C366" s="35">
        <v>66321.5</v>
      </c>
      <c r="D366" s="35" t="s">
        <v>14</v>
      </c>
      <c r="E366" s="36" t="s">
        <v>43</v>
      </c>
      <c r="F366" s="37">
        <v>10</v>
      </c>
      <c r="G366" s="37">
        <v>3.5</v>
      </c>
      <c r="H366" s="37">
        <v>0.04</v>
      </c>
      <c r="I366" s="37">
        <f t="shared" si="29"/>
        <v>1.4000000000000001</v>
      </c>
      <c r="J366" s="38">
        <f t="shared" si="33"/>
        <v>35</v>
      </c>
      <c r="K366" s="7"/>
      <c r="L366" s="8">
        <f t="shared" si="31"/>
        <v>17.5</v>
      </c>
    </row>
    <row r="367" spans="1:12" s="9" customFormat="1" ht="19.45" customHeight="1" x14ac:dyDescent="0.25">
      <c r="A367" s="3">
        <f t="shared" si="32"/>
        <v>363</v>
      </c>
      <c r="B367" s="35">
        <v>66420</v>
      </c>
      <c r="C367" s="35">
        <v>66420.5</v>
      </c>
      <c r="D367" s="35" t="s">
        <v>14</v>
      </c>
      <c r="E367" s="36" t="s">
        <v>43</v>
      </c>
      <c r="F367" s="37">
        <v>10</v>
      </c>
      <c r="G367" s="37">
        <v>3.5</v>
      </c>
      <c r="H367" s="37">
        <v>0.04</v>
      </c>
      <c r="I367" s="37">
        <f t="shared" si="29"/>
        <v>1.4000000000000001</v>
      </c>
      <c r="J367" s="38">
        <f t="shared" si="33"/>
        <v>35</v>
      </c>
      <c r="K367" s="7"/>
      <c r="L367" s="8">
        <f t="shared" si="31"/>
        <v>98.5</v>
      </c>
    </row>
    <row r="368" spans="1:12" s="9" customFormat="1" ht="19.45" customHeight="1" x14ac:dyDescent="0.25">
      <c r="A368" s="3">
        <f t="shared" si="32"/>
        <v>364</v>
      </c>
      <c r="B368" s="35">
        <v>70320</v>
      </c>
      <c r="C368" s="35">
        <v>70321</v>
      </c>
      <c r="D368" s="35" t="s">
        <v>14</v>
      </c>
      <c r="E368" s="36" t="s">
        <v>43</v>
      </c>
      <c r="F368" s="37">
        <v>10</v>
      </c>
      <c r="G368" s="37">
        <v>3.5</v>
      </c>
      <c r="H368" s="37">
        <v>0.04</v>
      </c>
      <c r="I368" s="37">
        <f t="shared" si="29"/>
        <v>1.4000000000000001</v>
      </c>
      <c r="J368" s="38">
        <f t="shared" si="33"/>
        <v>35</v>
      </c>
      <c r="K368" s="7"/>
      <c r="L368" s="8">
        <f t="shared" si="31"/>
        <v>3899.5</v>
      </c>
    </row>
    <row r="369" spans="1:12" s="9" customFormat="1" ht="19.45" customHeight="1" x14ac:dyDescent="0.25">
      <c r="A369" s="3">
        <f t="shared" si="32"/>
        <v>365</v>
      </c>
      <c r="B369" s="35">
        <v>70420</v>
      </c>
      <c r="C369" s="35">
        <v>70421.7</v>
      </c>
      <c r="D369" s="35" t="s">
        <v>14</v>
      </c>
      <c r="E369" s="36" t="s">
        <v>43</v>
      </c>
      <c r="F369" s="37">
        <v>10</v>
      </c>
      <c r="G369" s="37">
        <v>3.5</v>
      </c>
      <c r="H369" s="37">
        <v>0.04</v>
      </c>
      <c r="I369" s="37">
        <f t="shared" si="29"/>
        <v>1.4000000000000001</v>
      </c>
      <c r="J369" s="38">
        <f t="shared" si="33"/>
        <v>35</v>
      </c>
      <c r="K369" s="7"/>
      <c r="L369" s="8">
        <f t="shared" si="31"/>
        <v>99</v>
      </c>
    </row>
    <row r="370" spans="1:12" s="9" customFormat="1" ht="19.45" customHeight="1" x14ac:dyDescent="0.25">
      <c r="A370" s="3">
        <f t="shared" si="32"/>
        <v>366</v>
      </c>
      <c r="B370" s="35">
        <v>70440</v>
      </c>
      <c r="C370" s="35">
        <v>70442.100000000006</v>
      </c>
      <c r="D370" s="35" t="s">
        <v>14</v>
      </c>
      <c r="E370" s="36" t="s">
        <v>43</v>
      </c>
      <c r="F370" s="37">
        <v>10</v>
      </c>
      <c r="G370" s="37">
        <v>3.5</v>
      </c>
      <c r="H370" s="37">
        <v>0.04</v>
      </c>
      <c r="I370" s="37">
        <f t="shared" si="29"/>
        <v>1.4000000000000001</v>
      </c>
      <c r="J370" s="38">
        <f t="shared" si="33"/>
        <v>35</v>
      </c>
      <c r="K370" s="7"/>
      <c r="L370" s="8">
        <f t="shared" si="31"/>
        <v>18.30000000000291</v>
      </c>
    </row>
    <row r="371" spans="1:12" s="9" customFormat="1" ht="19.45" customHeight="1" x14ac:dyDescent="0.25">
      <c r="A371" s="3">
        <f t="shared" si="32"/>
        <v>367</v>
      </c>
      <c r="B371" s="35">
        <v>70543</v>
      </c>
      <c r="C371" s="35">
        <v>70552.2</v>
      </c>
      <c r="D371" s="35" t="s">
        <v>14</v>
      </c>
      <c r="E371" s="36" t="s">
        <v>43</v>
      </c>
      <c r="F371" s="37">
        <v>10</v>
      </c>
      <c r="G371" s="37">
        <v>3.5</v>
      </c>
      <c r="H371" s="37">
        <v>0.04</v>
      </c>
      <c r="I371" s="37">
        <f t="shared" si="29"/>
        <v>1.4000000000000001</v>
      </c>
      <c r="J371" s="38">
        <f t="shared" si="33"/>
        <v>35</v>
      </c>
      <c r="K371" s="7"/>
      <c r="L371" s="8">
        <f t="shared" si="31"/>
        <v>100.89999999999418</v>
      </c>
    </row>
    <row r="372" spans="1:12" s="9" customFormat="1" ht="19.45" customHeight="1" x14ac:dyDescent="0.25">
      <c r="A372" s="3">
        <f t="shared" si="32"/>
        <v>368</v>
      </c>
      <c r="B372" s="35">
        <v>70552.2</v>
      </c>
      <c r="C372" s="35">
        <v>70554.7</v>
      </c>
      <c r="D372" s="35" t="s">
        <v>14</v>
      </c>
      <c r="E372" s="36" t="s">
        <v>43</v>
      </c>
      <c r="F372" s="37">
        <v>10</v>
      </c>
      <c r="G372" s="37">
        <v>3.5</v>
      </c>
      <c r="H372" s="37">
        <v>0.04</v>
      </c>
      <c r="I372" s="37">
        <f t="shared" si="29"/>
        <v>1.4000000000000001</v>
      </c>
      <c r="J372" s="38">
        <f t="shared" si="33"/>
        <v>35</v>
      </c>
      <c r="K372" s="7"/>
      <c r="L372" s="8">
        <f t="shared" si="31"/>
        <v>0</v>
      </c>
    </row>
    <row r="373" spans="1:12" s="9" customFormat="1" ht="19.45" customHeight="1" x14ac:dyDescent="0.25">
      <c r="A373" s="3">
        <f t="shared" si="32"/>
        <v>369</v>
      </c>
      <c r="B373" s="35">
        <v>71360</v>
      </c>
      <c r="C373" s="35">
        <v>71400.100000000006</v>
      </c>
      <c r="D373" s="35" t="s">
        <v>14</v>
      </c>
      <c r="E373" s="36" t="s">
        <v>43</v>
      </c>
      <c r="F373" s="37">
        <f t="shared" ref="F373" si="34">C373-B373</f>
        <v>40.100000000005821</v>
      </c>
      <c r="G373" s="37">
        <v>4</v>
      </c>
      <c r="H373" s="37">
        <v>0.04</v>
      </c>
      <c r="I373" s="37">
        <f t="shared" si="29"/>
        <v>6.4160000000009312</v>
      </c>
      <c r="J373" s="38">
        <f t="shared" si="33"/>
        <v>160.40000000002328</v>
      </c>
      <c r="K373" s="7"/>
      <c r="L373" s="8">
        <f t="shared" si="31"/>
        <v>805.30000000000291</v>
      </c>
    </row>
    <row r="374" spans="1:12" s="9" customFormat="1" ht="19.45" customHeight="1" x14ac:dyDescent="0.25">
      <c r="A374" s="3">
        <f t="shared" si="32"/>
        <v>370</v>
      </c>
      <c r="B374" s="35">
        <v>71460</v>
      </c>
      <c r="C374" s="35">
        <v>71462.399999999994</v>
      </c>
      <c r="D374" s="35" t="s">
        <v>14</v>
      </c>
      <c r="E374" s="36" t="s">
        <v>43</v>
      </c>
      <c r="F374" s="37">
        <v>10</v>
      </c>
      <c r="G374" s="37">
        <v>3.5</v>
      </c>
      <c r="H374" s="37">
        <v>0.04</v>
      </c>
      <c r="I374" s="37">
        <f t="shared" si="29"/>
        <v>1.4000000000000001</v>
      </c>
      <c r="J374" s="38">
        <f t="shared" si="33"/>
        <v>35</v>
      </c>
      <c r="K374" s="7"/>
      <c r="L374" s="8">
        <f t="shared" si="31"/>
        <v>59.899999999994179</v>
      </c>
    </row>
    <row r="375" spans="1:12" s="9" customFormat="1" ht="19.45" customHeight="1" x14ac:dyDescent="0.25">
      <c r="A375" s="3">
        <f t="shared" si="32"/>
        <v>371</v>
      </c>
      <c r="B375" s="35">
        <v>71620</v>
      </c>
      <c r="C375" s="35">
        <v>71638.2</v>
      </c>
      <c r="D375" s="35" t="s">
        <v>14</v>
      </c>
      <c r="E375" s="36" t="s">
        <v>43</v>
      </c>
      <c r="F375" s="37">
        <v>20</v>
      </c>
      <c r="G375" s="37">
        <v>3.5</v>
      </c>
      <c r="H375" s="37">
        <v>0.04</v>
      </c>
      <c r="I375" s="37">
        <f t="shared" si="29"/>
        <v>2.8000000000000003</v>
      </c>
      <c r="J375" s="38">
        <f t="shared" si="33"/>
        <v>70</v>
      </c>
      <c r="K375" s="7"/>
      <c r="L375" s="8">
        <f t="shared" si="31"/>
        <v>157.60000000000582</v>
      </c>
    </row>
    <row r="376" spans="1:12" s="9" customFormat="1" ht="19.45" customHeight="1" x14ac:dyDescent="0.25">
      <c r="A376" s="3">
        <f t="shared" ref="A376:A407" si="35">A375+1</f>
        <v>372</v>
      </c>
      <c r="B376" s="35">
        <v>72500</v>
      </c>
      <c r="C376" s="35">
        <v>72502</v>
      </c>
      <c r="D376" s="35" t="s">
        <v>14</v>
      </c>
      <c r="E376" s="36" t="s">
        <v>43</v>
      </c>
      <c r="F376" s="37">
        <v>10</v>
      </c>
      <c r="G376" s="37">
        <v>3.5</v>
      </c>
      <c r="H376" s="37">
        <v>0.04</v>
      </c>
      <c r="I376" s="37">
        <f t="shared" si="29"/>
        <v>1.4000000000000001</v>
      </c>
      <c r="J376" s="38">
        <f t="shared" si="33"/>
        <v>35</v>
      </c>
      <c r="K376" s="7"/>
      <c r="L376" s="8">
        <f t="shared" si="31"/>
        <v>861.80000000000291</v>
      </c>
    </row>
    <row r="377" spans="1:12" s="9" customFormat="1" ht="19.45" customHeight="1" x14ac:dyDescent="0.25">
      <c r="A377" s="3">
        <f t="shared" si="35"/>
        <v>373</v>
      </c>
      <c r="B377" s="35">
        <v>72560</v>
      </c>
      <c r="C377" s="35">
        <v>72562.8</v>
      </c>
      <c r="D377" s="35" t="s">
        <v>14</v>
      </c>
      <c r="E377" s="36" t="s">
        <v>43</v>
      </c>
      <c r="F377" s="37">
        <v>10</v>
      </c>
      <c r="G377" s="37">
        <v>3.5</v>
      </c>
      <c r="H377" s="37">
        <v>0.04</v>
      </c>
      <c r="I377" s="37">
        <f t="shared" si="29"/>
        <v>1.4000000000000001</v>
      </c>
      <c r="J377" s="38">
        <f t="shared" si="33"/>
        <v>35</v>
      </c>
      <c r="K377" s="7"/>
      <c r="L377" s="8">
        <f t="shared" si="31"/>
        <v>58</v>
      </c>
    </row>
    <row r="378" spans="1:12" s="9" customFormat="1" ht="19.45" customHeight="1" x14ac:dyDescent="0.25">
      <c r="A378" s="3">
        <f t="shared" si="35"/>
        <v>374</v>
      </c>
      <c r="B378" s="35">
        <v>72580</v>
      </c>
      <c r="C378" s="35">
        <v>72592.100000000006</v>
      </c>
      <c r="D378" s="35" t="s">
        <v>14</v>
      </c>
      <c r="E378" s="36" t="s">
        <v>43</v>
      </c>
      <c r="F378" s="37">
        <v>15</v>
      </c>
      <c r="G378" s="37">
        <v>3.5</v>
      </c>
      <c r="H378" s="37">
        <v>0.04</v>
      </c>
      <c r="I378" s="37">
        <f t="shared" si="29"/>
        <v>2.1</v>
      </c>
      <c r="J378" s="38">
        <f t="shared" si="33"/>
        <v>52.5</v>
      </c>
      <c r="K378" s="7"/>
      <c r="L378" s="8">
        <f t="shared" si="31"/>
        <v>17.19999999999709</v>
      </c>
    </row>
    <row r="379" spans="1:12" s="9" customFormat="1" ht="19.45" customHeight="1" x14ac:dyDescent="0.25">
      <c r="A379" s="3">
        <f t="shared" si="35"/>
        <v>375</v>
      </c>
      <c r="B379" s="35">
        <v>73510</v>
      </c>
      <c r="C379" s="35">
        <v>73511.899999999994</v>
      </c>
      <c r="D379" s="35" t="s">
        <v>14</v>
      </c>
      <c r="E379" s="36" t="s">
        <v>43</v>
      </c>
      <c r="F379" s="37">
        <v>10</v>
      </c>
      <c r="G379" s="37">
        <v>3.5</v>
      </c>
      <c r="H379" s="37">
        <v>0.04</v>
      </c>
      <c r="I379" s="37">
        <f t="shared" si="29"/>
        <v>1.4000000000000001</v>
      </c>
      <c r="J379" s="38">
        <f t="shared" si="33"/>
        <v>35</v>
      </c>
      <c r="K379" s="7"/>
      <c r="L379" s="8">
        <f t="shared" si="31"/>
        <v>917.89999999999418</v>
      </c>
    </row>
    <row r="380" spans="1:12" s="9" customFormat="1" ht="19.45" customHeight="1" x14ac:dyDescent="0.25">
      <c r="A380" s="3">
        <f t="shared" si="35"/>
        <v>376</v>
      </c>
      <c r="B380" s="35">
        <v>73540</v>
      </c>
      <c r="C380" s="35">
        <v>73552.100000000006</v>
      </c>
      <c r="D380" s="35" t="s">
        <v>14</v>
      </c>
      <c r="E380" s="36" t="s">
        <v>43</v>
      </c>
      <c r="F380" s="37">
        <v>15</v>
      </c>
      <c r="G380" s="37">
        <v>3.5</v>
      </c>
      <c r="H380" s="37">
        <v>0.04</v>
      </c>
      <c r="I380" s="37">
        <f t="shared" si="29"/>
        <v>2.1</v>
      </c>
      <c r="J380" s="38">
        <f t="shared" si="33"/>
        <v>52.5</v>
      </c>
      <c r="K380" s="7"/>
      <c r="L380" s="8">
        <f t="shared" si="31"/>
        <v>28.100000000005821</v>
      </c>
    </row>
    <row r="381" spans="1:12" s="9" customFormat="1" ht="19.45" customHeight="1" x14ac:dyDescent="0.25">
      <c r="A381" s="3">
        <f t="shared" si="35"/>
        <v>377</v>
      </c>
      <c r="B381" s="35">
        <v>74741</v>
      </c>
      <c r="C381" s="35">
        <v>74743</v>
      </c>
      <c r="D381" s="35" t="s">
        <v>14</v>
      </c>
      <c r="E381" s="36" t="s">
        <v>43</v>
      </c>
      <c r="F381" s="37">
        <v>10</v>
      </c>
      <c r="G381" s="37">
        <v>3.5</v>
      </c>
      <c r="H381" s="37">
        <v>0.04</v>
      </c>
      <c r="I381" s="37">
        <f t="shared" si="29"/>
        <v>1.4000000000000001</v>
      </c>
      <c r="J381" s="38">
        <f t="shared" si="33"/>
        <v>35</v>
      </c>
      <c r="K381" s="7"/>
      <c r="L381" s="8">
        <f t="shared" si="31"/>
        <v>1188.8999999999942</v>
      </c>
    </row>
    <row r="382" spans="1:12" s="9" customFormat="1" ht="19.45" customHeight="1" x14ac:dyDescent="0.25">
      <c r="A382" s="3">
        <f t="shared" si="35"/>
        <v>378</v>
      </c>
      <c r="B382" s="35">
        <v>76020</v>
      </c>
      <c r="C382" s="35">
        <v>76021.8</v>
      </c>
      <c r="D382" s="35" t="s">
        <v>14</v>
      </c>
      <c r="E382" s="36" t="s">
        <v>43</v>
      </c>
      <c r="F382" s="37">
        <v>10</v>
      </c>
      <c r="G382" s="37">
        <v>3.5</v>
      </c>
      <c r="H382" s="37">
        <v>0.04</v>
      </c>
      <c r="I382" s="37">
        <f t="shared" si="29"/>
        <v>1.4000000000000001</v>
      </c>
      <c r="J382" s="38">
        <f t="shared" si="33"/>
        <v>35</v>
      </c>
      <c r="K382" s="7"/>
      <c r="L382" s="8">
        <f t="shared" si="31"/>
        <v>1277</v>
      </c>
    </row>
    <row r="383" spans="1:12" s="9" customFormat="1" ht="19.45" customHeight="1" x14ac:dyDescent="0.25">
      <c r="A383" s="3">
        <f t="shared" si="35"/>
        <v>379</v>
      </c>
      <c r="B383" s="35">
        <v>76100</v>
      </c>
      <c r="C383" s="35">
        <v>76102.100000000006</v>
      </c>
      <c r="D383" s="35" t="s">
        <v>14</v>
      </c>
      <c r="E383" s="36" t="s">
        <v>43</v>
      </c>
      <c r="F383" s="37">
        <v>10</v>
      </c>
      <c r="G383" s="37">
        <v>3.5</v>
      </c>
      <c r="H383" s="37">
        <v>0.04</v>
      </c>
      <c r="I383" s="37">
        <f t="shared" si="29"/>
        <v>1.4000000000000001</v>
      </c>
      <c r="J383" s="38">
        <f t="shared" si="33"/>
        <v>35</v>
      </c>
      <c r="K383" s="7"/>
      <c r="L383" s="8">
        <f t="shared" si="31"/>
        <v>78.19999999999709</v>
      </c>
    </row>
    <row r="384" spans="1:12" s="9" customFormat="1" ht="19.45" customHeight="1" x14ac:dyDescent="0.25">
      <c r="A384" s="3">
        <f t="shared" si="35"/>
        <v>380</v>
      </c>
      <c r="B384" s="35">
        <v>76200</v>
      </c>
      <c r="C384" s="35">
        <v>76201.899999999994</v>
      </c>
      <c r="D384" s="35" t="s">
        <v>14</v>
      </c>
      <c r="E384" s="36" t="s">
        <v>43</v>
      </c>
      <c r="F384" s="37">
        <v>10</v>
      </c>
      <c r="G384" s="37">
        <v>3.5</v>
      </c>
      <c r="H384" s="37">
        <v>0.04</v>
      </c>
      <c r="I384" s="37">
        <f t="shared" si="29"/>
        <v>1.4000000000000001</v>
      </c>
      <c r="J384" s="38">
        <f t="shared" si="33"/>
        <v>35</v>
      </c>
      <c r="K384" s="7"/>
      <c r="L384" s="8">
        <f t="shared" si="31"/>
        <v>97.899999999994179</v>
      </c>
    </row>
    <row r="385" spans="1:12" s="9" customFormat="1" ht="19.45" customHeight="1" x14ac:dyDescent="0.25">
      <c r="A385" s="3">
        <f t="shared" si="35"/>
        <v>381</v>
      </c>
      <c r="B385" s="35">
        <v>76340</v>
      </c>
      <c r="C385" s="35">
        <v>76341.899999999994</v>
      </c>
      <c r="D385" s="35" t="s">
        <v>14</v>
      </c>
      <c r="E385" s="36" t="s">
        <v>43</v>
      </c>
      <c r="F385" s="37">
        <v>10</v>
      </c>
      <c r="G385" s="37">
        <v>3.5</v>
      </c>
      <c r="H385" s="37">
        <v>0.04</v>
      </c>
      <c r="I385" s="37">
        <f t="shared" si="29"/>
        <v>1.4000000000000001</v>
      </c>
      <c r="J385" s="38">
        <f t="shared" si="33"/>
        <v>35</v>
      </c>
      <c r="K385" s="7"/>
      <c r="L385" s="8">
        <f t="shared" si="31"/>
        <v>138.10000000000582</v>
      </c>
    </row>
    <row r="386" spans="1:12" s="9" customFormat="1" ht="19.45" customHeight="1" x14ac:dyDescent="0.25">
      <c r="A386" s="3">
        <f t="shared" si="35"/>
        <v>382</v>
      </c>
      <c r="B386" s="35">
        <v>76940</v>
      </c>
      <c r="C386" s="35">
        <v>76950.100000000006</v>
      </c>
      <c r="D386" s="35" t="s">
        <v>14</v>
      </c>
      <c r="E386" s="36" t="s">
        <v>43</v>
      </c>
      <c r="F386" s="37">
        <v>15</v>
      </c>
      <c r="G386" s="37">
        <v>4</v>
      </c>
      <c r="H386" s="37">
        <v>0.04</v>
      </c>
      <c r="I386" s="37">
        <f t="shared" si="29"/>
        <v>2.4</v>
      </c>
      <c r="J386" s="38">
        <f t="shared" si="33"/>
        <v>60</v>
      </c>
      <c r="K386" s="7"/>
      <c r="L386" s="8">
        <f t="shared" si="31"/>
        <v>598.10000000000582</v>
      </c>
    </row>
    <row r="387" spans="1:12" s="9" customFormat="1" ht="19.45" customHeight="1" x14ac:dyDescent="0.25">
      <c r="A387" s="3">
        <f t="shared" si="35"/>
        <v>383</v>
      </c>
      <c r="B387" s="35">
        <v>78100</v>
      </c>
      <c r="C387" s="35">
        <v>78102.100000000006</v>
      </c>
      <c r="D387" s="35" t="s">
        <v>14</v>
      </c>
      <c r="E387" s="36" t="s">
        <v>43</v>
      </c>
      <c r="F387" s="37">
        <v>10</v>
      </c>
      <c r="G387" s="37">
        <v>3.5</v>
      </c>
      <c r="H387" s="37">
        <v>0.04</v>
      </c>
      <c r="I387" s="37">
        <f t="shared" si="29"/>
        <v>1.4000000000000001</v>
      </c>
      <c r="J387" s="38">
        <f t="shared" si="33"/>
        <v>35</v>
      </c>
      <c r="K387" s="7"/>
      <c r="L387" s="8">
        <f t="shared" si="31"/>
        <v>1149.8999999999942</v>
      </c>
    </row>
    <row r="388" spans="1:12" s="9" customFormat="1" ht="19.45" customHeight="1" x14ac:dyDescent="0.25">
      <c r="A388" s="3">
        <f t="shared" si="35"/>
        <v>384</v>
      </c>
      <c r="B388" s="35">
        <v>79690</v>
      </c>
      <c r="C388" s="35">
        <v>79702.5</v>
      </c>
      <c r="D388" s="35" t="s">
        <v>14</v>
      </c>
      <c r="E388" s="36" t="s">
        <v>43</v>
      </c>
      <c r="F388" s="37">
        <v>15</v>
      </c>
      <c r="G388" s="37">
        <v>3.5</v>
      </c>
      <c r="H388" s="37">
        <v>0.04</v>
      </c>
      <c r="I388" s="37">
        <f t="shared" si="29"/>
        <v>2.1</v>
      </c>
      <c r="J388" s="38">
        <f t="shared" si="33"/>
        <v>52.5</v>
      </c>
      <c r="K388" s="7"/>
      <c r="L388" s="8">
        <f t="shared" si="31"/>
        <v>1587.8999999999942</v>
      </c>
    </row>
    <row r="389" spans="1:12" s="9" customFormat="1" ht="19.45" customHeight="1" x14ac:dyDescent="0.25">
      <c r="A389" s="3">
        <f t="shared" si="35"/>
        <v>385</v>
      </c>
      <c r="B389" s="35">
        <v>81300</v>
      </c>
      <c r="C389" s="35">
        <v>81303.7</v>
      </c>
      <c r="D389" s="35" t="s">
        <v>14</v>
      </c>
      <c r="E389" s="36" t="s">
        <v>43</v>
      </c>
      <c r="F389" s="37">
        <v>10</v>
      </c>
      <c r="G389" s="37">
        <v>3.5</v>
      </c>
      <c r="H389" s="37">
        <v>0.04</v>
      </c>
      <c r="I389" s="37">
        <f t="shared" si="29"/>
        <v>1.4000000000000001</v>
      </c>
      <c r="J389" s="38">
        <f t="shared" si="33"/>
        <v>35</v>
      </c>
      <c r="K389" s="7"/>
      <c r="L389" s="8">
        <f t="shared" si="31"/>
        <v>1597.5</v>
      </c>
    </row>
    <row r="390" spans="1:12" s="9" customFormat="1" ht="19.45" customHeight="1" x14ac:dyDescent="0.25">
      <c r="A390" s="3">
        <f t="shared" si="35"/>
        <v>386</v>
      </c>
      <c r="B390" s="35">
        <v>81700</v>
      </c>
      <c r="C390" s="35">
        <v>81702</v>
      </c>
      <c r="D390" s="35" t="s">
        <v>14</v>
      </c>
      <c r="E390" s="36" t="s">
        <v>43</v>
      </c>
      <c r="F390" s="37">
        <v>10</v>
      </c>
      <c r="G390" s="37">
        <v>3.5</v>
      </c>
      <c r="H390" s="37">
        <v>0.04</v>
      </c>
      <c r="I390" s="37">
        <f t="shared" si="29"/>
        <v>1.4000000000000001</v>
      </c>
      <c r="J390" s="38">
        <f t="shared" si="33"/>
        <v>35</v>
      </c>
      <c r="K390" s="7"/>
      <c r="L390" s="8">
        <f t="shared" si="31"/>
        <v>396.30000000000291</v>
      </c>
    </row>
    <row r="391" spans="1:12" s="9" customFormat="1" ht="19.45" customHeight="1" x14ac:dyDescent="0.25">
      <c r="A391" s="3">
        <f t="shared" si="35"/>
        <v>387</v>
      </c>
      <c r="B391" s="35">
        <v>81790</v>
      </c>
      <c r="C391" s="35">
        <v>81791.5</v>
      </c>
      <c r="D391" s="35" t="s">
        <v>14</v>
      </c>
      <c r="E391" s="36" t="s">
        <v>43</v>
      </c>
      <c r="F391" s="37">
        <v>10</v>
      </c>
      <c r="G391" s="37">
        <v>3.5</v>
      </c>
      <c r="H391" s="37">
        <v>0.04</v>
      </c>
      <c r="I391" s="37">
        <f t="shared" si="29"/>
        <v>1.4000000000000001</v>
      </c>
      <c r="J391" s="38">
        <f t="shared" si="33"/>
        <v>35</v>
      </c>
      <c r="K391" s="7"/>
      <c r="L391" s="8">
        <f t="shared" si="31"/>
        <v>88</v>
      </c>
    </row>
    <row r="392" spans="1:12" s="9" customFormat="1" ht="19.45" customHeight="1" x14ac:dyDescent="0.25">
      <c r="A392" s="3">
        <f t="shared" si="35"/>
        <v>388</v>
      </c>
      <c r="B392" s="35">
        <v>82150</v>
      </c>
      <c r="C392" s="35">
        <v>82152.2</v>
      </c>
      <c r="D392" s="35" t="s">
        <v>14</v>
      </c>
      <c r="E392" s="36" t="s">
        <v>43</v>
      </c>
      <c r="F392" s="37">
        <v>10</v>
      </c>
      <c r="G392" s="37">
        <v>3.5</v>
      </c>
      <c r="H392" s="37">
        <v>0.04</v>
      </c>
      <c r="I392" s="37">
        <f t="shared" si="29"/>
        <v>1.4000000000000001</v>
      </c>
      <c r="J392" s="38">
        <f t="shared" si="33"/>
        <v>35</v>
      </c>
      <c r="K392" s="7"/>
      <c r="L392" s="8">
        <f t="shared" si="31"/>
        <v>358.5</v>
      </c>
    </row>
    <row r="393" spans="1:12" s="9" customFormat="1" ht="19.45" customHeight="1" x14ac:dyDescent="0.25">
      <c r="A393" s="3">
        <f t="shared" si="35"/>
        <v>389</v>
      </c>
      <c r="B393" s="35">
        <v>83920</v>
      </c>
      <c r="C393" s="35">
        <v>83922.7</v>
      </c>
      <c r="D393" s="35" t="s">
        <v>14</v>
      </c>
      <c r="E393" s="36" t="s">
        <v>43</v>
      </c>
      <c r="F393" s="37">
        <v>10</v>
      </c>
      <c r="G393" s="37">
        <v>3.5</v>
      </c>
      <c r="H393" s="37">
        <v>0.04</v>
      </c>
      <c r="I393" s="37">
        <f t="shared" si="29"/>
        <v>1.4000000000000001</v>
      </c>
      <c r="J393" s="38">
        <f t="shared" si="33"/>
        <v>35</v>
      </c>
      <c r="K393" s="7"/>
      <c r="L393" s="8">
        <f t="shared" si="31"/>
        <v>1767.8000000000029</v>
      </c>
    </row>
    <row r="394" spans="1:12" s="9" customFormat="1" ht="19.45" customHeight="1" x14ac:dyDescent="0.25">
      <c r="A394" s="3">
        <f t="shared" si="35"/>
        <v>390</v>
      </c>
      <c r="B394" s="35">
        <v>84000</v>
      </c>
      <c r="C394" s="35">
        <v>84001.3</v>
      </c>
      <c r="D394" s="35" t="s">
        <v>14</v>
      </c>
      <c r="E394" s="36" t="s">
        <v>43</v>
      </c>
      <c r="F394" s="37">
        <v>10</v>
      </c>
      <c r="G394" s="37">
        <v>3.5</v>
      </c>
      <c r="H394" s="37">
        <v>0.04</v>
      </c>
      <c r="I394" s="37">
        <f t="shared" si="29"/>
        <v>1.4000000000000001</v>
      </c>
      <c r="J394" s="38">
        <f t="shared" si="33"/>
        <v>35</v>
      </c>
      <c r="K394" s="7"/>
      <c r="L394" s="8">
        <f t="shared" si="31"/>
        <v>77.30000000000291</v>
      </c>
    </row>
    <row r="395" spans="1:12" s="9" customFormat="1" ht="19.45" customHeight="1" x14ac:dyDescent="0.25">
      <c r="A395" s="3">
        <f t="shared" si="35"/>
        <v>391</v>
      </c>
      <c r="B395" s="35">
        <v>84020</v>
      </c>
      <c r="C395" s="35">
        <v>84021.8</v>
      </c>
      <c r="D395" s="35" t="s">
        <v>14</v>
      </c>
      <c r="E395" s="36" t="s">
        <v>43</v>
      </c>
      <c r="F395" s="37">
        <v>10</v>
      </c>
      <c r="G395" s="37">
        <v>3.5</v>
      </c>
      <c r="H395" s="37">
        <v>0.04</v>
      </c>
      <c r="I395" s="37">
        <f t="shared" si="29"/>
        <v>1.4000000000000001</v>
      </c>
      <c r="J395" s="38">
        <f t="shared" si="33"/>
        <v>35</v>
      </c>
      <c r="K395" s="7"/>
      <c r="L395" s="8">
        <f t="shared" si="31"/>
        <v>18.69999999999709</v>
      </c>
    </row>
    <row r="396" spans="1:12" s="9" customFormat="1" ht="19.45" customHeight="1" x14ac:dyDescent="0.25">
      <c r="A396" s="3">
        <f t="shared" si="35"/>
        <v>392</v>
      </c>
      <c r="B396" s="35">
        <v>84280</v>
      </c>
      <c r="C396" s="35">
        <v>84284</v>
      </c>
      <c r="D396" s="35" t="s">
        <v>14</v>
      </c>
      <c r="E396" s="36" t="s">
        <v>43</v>
      </c>
      <c r="F396" s="37">
        <v>10</v>
      </c>
      <c r="G396" s="37">
        <v>4</v>
      </c>
      <c r="H396" s="37">
        <v>0.04</v>
      </c>
      <c r="I396" s="37">
        <f t="shared" si="29"/>
        <v>1.6</v>
      </c>
      <c r="J396" s="38">
        <f t="shared" si="33"/>
        <v>40</v>
      </c>
      <c r="K396" s="7"/>
      <c r="L396" s="8">
        <f t="shared" si="31"/>
        <v>258.19999999999709</v>
      </c>
    </row>
    <row r="397" spans="1:12" s="9" customFormat="1" ht="19.45" customHeight="1" x14ac:dyDescent="0.25">
      <c r="A397" s="3">
        <f t="shared" si="35"/>
        <v>393</v>
      </c>
      <c r="B397" s="35">
        <v>84700</v>
      </c>
      <c r="C397" s="35">
        <v>84722</v>
      </c>
      <c r="D397" s="35" t="s">
        <v>14</v>
      </c>
      <c r="E397" s="36" t="s">
        <v>43</v>
      </c>
      <c r="F397" s="37">
        <v>25</v>
      </c>
      <c r="G397" s="37">
        <v>3.5</v>
      </c>
      <c r="H397" s="37">
        <v>0.04</v>
      </c>
      <c r="I397" s="37">
        <f t="shared" si="29"/>
        <v>3.5</v>
      </c>
      <c r="J397" s="38">
        <f t="shared" si="33"/>
        <v>87.5</v>
      </c>
      <c r="K397" s="7"/>
      <c r="L397" s="8">
        <f t="shared" si="31"/>
        <v>416</v>
      </c>
    </row>
    <row r="398" spans="1:12" s="9" customFormat="1" ht="19.45" customHeight="1" x14ac:dyDescent="0.25">
      <c r="A398" s="3">
        <f t="shared" si="35"/>
        <v>394</v>
      </c>
      <c r="B398" s="35">
        <v>85070</v>
      </c>
      <c r="C398" s="35">
        <v>85071.6</v>
      </c>
      <c r="D398" s="35" t="s">
        <v>14</v>
      </c>
      <c r="E398" s="36" t="s">
        <v>43</v>
      </c>
      <c r="F398" s="37">
        <v>10</v>
      </c>
      <c r="G398" s="37">
        <v>3.5</v>
      </c>
      <c r="H398" s="37">
        <v>0.04</v>
      </c>
      <c r="I398" s="37">
        <f t="shared" si="29"/>
        <v>1.4000000000000001</v>
      </c>
      <c r="J398" s="38">
        <f t="shared" si="33"/>
        <v>35</v>
      </c>
      <c r="K398" s="7"/>
      <c r="L398" s="8">
        <f t="shared" si="31"/>
        <v>348</v>
      </c>
    </row>
    <row r="399" spans="1:12" s="9" customFormat="1" ht="19.45" customHeight="1" x14ac:dyDescent="0.25">
      <c r="A399" s="3">
        <f t="shared" si="35"/>
        <v>395</v>
      </c>
      <c r="B399" s="35">
        <v>85090</v>
      </c>
      <c r="C399" s="35">
        <v>85106.7</v>
      </c>
      <c r="D399" s="35" t="s">
        <v>14</v>
      </c>
      <c r="E399" s="36" t="s">
        <v>43</v>
      </c>
      <c r="F399" s="37">
        <v>20</v>
      </c>
      <c r="G399" s="37">
        <v>3.5</v>
      </c>
      <c r="H399" s="37">
        <v>0.04</v>
      </c>
      <c r="I399" s="37">
        <f t="shared" si="29"/>
        <v>2.8000000000000003</v>
      </c>
      <c r="J399" s="38">
        <f t="shared" si="33"/>
        <v>70</v>
      </c>
      <c r="K399" s="7"/>
      <c r="L399" s="8">
        <f t="shared" si="31"/>
        <v>18.399999999994179</v>
      </c>
    </row>
    <row r="400" spans="1:12" s="9" customFormat="1" ht="19.45" customHeight="1" x14ac:dyDescent="0.25">
      <c r="A400" s="3">
        <f t="shared" si="35"/>
        <v>396</v>
      </c>
      <c r="B400" s="35">
        <v>85120</v>
      </c>
      <c r="C400" s="35">
        <v>85131.1</v>
      </c>
      <c r="D400" s="35" t="s">
        <v>14</v>
      </c>
      <c r="E400" s="36" t="s">
        <v>43</v>
      </c>
      <c r="F400" s="37">
        <v>15</v>
      </c>
      <c r="G400" s="37">
        <v>3.5</v>
      </c>
      <c r="H400" s="37">
        <v>0.04</v>
      </c>
      <c r="I400" s="37">
        <f t="shared" si="29"/>
        <v>2.1</v>
      </c>
      <c r="J400" s="38">
        <f t="shared" si="33"/>
        <v>52.5</v>
      </c>
      <c r="K400" s="7"/>
      <c r="L400" s="8">
        <f t="shared" si="31"/>
        <v>13.30000000000291</v>
      </c>
    </row>
    <row r="401" spans="1:12" s="9" customFormat="1" ht="19.45" customHeight="1" x14ac:dyDescent="0.25">
      <c r="A401" s="3">
        <f t="shared" si="35"/>
        <v>397</v>
      </c>
      <c r="B401" s="35">
        <v>85680</v>
      </c>
      <c r="C401" s="35">
        <v>85681.3</v>
      </c>
      <c r="D401" s="35" t="s">
        <v>14</v>
      </c>
      <c r="E401" s="36" t="s">
        <v>43</v>
      </c>
      <c r="F401" s="37">
        <v>10</v>
      </c>
      <c r="G401" s="37">
        <v>3.5</v>
      </c>
      <c r="H401" s="37">
        <v>0.04</v>
      </c>
      <c r="I401" s="37">
        <f t="shared" si="29"/>
        <v>1.4000000000000001</v>
      </c>
      <c r="J401" s="38">
        <f t="shared" si="33"/>
        <v>35</v>
      </c>
      <c r="K401" s="7"/>
      <c r="L401" s="8">
        <f t="shared" si="31"/>
        <v>548.89999999999418</v>
      </c>
    </row>
    <row r="402" spans="1:12" s="9" customFormat="1" ht="19.45" customHeight="1" x14ac:dyDescent="0.25">
      <c r="A402" s="3">
        <f t="shared" si="35"/>
        <v>398</v>
      </c>
      <c r="B402" s="35">
        <v>85700</v>
      </c>
      <c r="C402" s="35">
        <v>85701.1</v>
      </c>
      <c r="D402" s="35" t="s">
        <v>14</v>
      </c>
      <c r="E402" s="36" t="s">
        <v>43</v>
      </c>
      <c r="F402" s="37">
        <v>10</v>
      </c>
      <c r="G402" s="37">
        <v>3.5</v>
      </c>
      <c r="H402" s="37">
        <v>0.04</v>
      </c>
      <c r="I402" s="37">
        <f t="shared" si="29"/>
        <v>1.4000000000000001</v>
      </c>
      <c r="J402" s="38">
        <f t="shared" si="33"/>
        <v>35</v>
      </c>
      <c r="K402" s="7"/>
      <c r="L402" s="8">
        <f t="shared" si="31"/>
        <v>18.69999999999709</v>
      </c>
    </row>
    <row r="403" spans="1:12" s="9" customFormat="1" ht="19.45" customHeight="1" x14ac:dyDescent="0.25">
      <c r="A403" s="3">
        <f t="shared" si="35"/>
        <v>399</v>
      </c>
      <c r="B403" s="35">
        <v>86660</v>
      </c>
      <c r="C403" s="35">
        <v>86665</v>
      </c>
      <c r="D403" s="35" t="s">
        <v>14</v>
      </c>
      <c r="E403" s="36" t="s">
        <v>43</v>
      </c>
      <c r="F403" s="37">
        <v>10</v>
      </c>
      <c r="G403" s="37">
        <v>4</v>
      </c>
      <c r="H403" s="37">
        <v>0.04</v>
      </c>
      <c r="I403" s="37">
        <f t="shared" si="29"/>
        <v>1.6</v>
      </c>
      <c r="J403" s="38">
        <f t="shared" si="33"/>
        <v>40</v>
      </c>
      <c r="K403" s="7"/>
      <c r="L403" s="8">
        <f t="shared" si="31"/>
        <v>958.89999999999418</v>
      </c>
    </row>
    <row r="404" spans="1:12" s="9" customFormat="1" ht="19.45" customHeight="1" x14ac:dyDescent="0.25">
      <c r="A404" s="3">
        <f t="shared" si="35"/>
        <v>400</v>
      </c>
      <c r="B404" s="35">
        <v>87280</v>
      </c>
      <c r="C404" s="35">
        <v>87295</v>
      </c>
      <c r="D404" s="35" t="s">
        <v>14</v>
      </c>
      <c r="E404" s="36" t="s">
        <v>43</v>
      </c>
      <c r="F404" s="37">
        <v>15</v>
      </c>
      <c r="G404" s="37">
        <v>3.5</v>
      </c>
      <c r="H404" s="37">
        <v>0.04</v>
      </c>
      <c r="I404" s="37">
        <f t="shared" si="29"/>
        <v>2.1</v>
      </c>
      <c r="J404" s="38">
        <f t="shared" si="33"/>
        <v>52.5</v>
      </c>
      <c r="K404" s="7"/>
      <c r="L404" s="8">
        <f t="shared" si="31"/>
        <v>615</v>
      </c>
    </row>
    <row r="405" spans="1:12" s="9" customFormat="1" ht="19.45" customHeight="1" x14ac:dyDescent="0.25">
      <c r="A405" s="3">
        <f t="shared" si="35"/>
        <v>401</v>
      </c>
      <c r="B405" s="35">
        <v>87370</v>
      </c>
      <c r="C405" s="35">
        <v>87380.9</v>
      </c>
      <c r="D405" s="35" t="s">
        <v>14</v>
      </c>
      <c r="E405" s="36" t="s">
        <v>43</v>
      </c>
      <c r="F405" s="37">
        <v>15</v>
      </c>
      <c r="G405" s="37">
        <v>3.5</v>
      </c>
      <c r="H405" s="37">
        <v>0.04</v>
      </c>
      <c r="I405" s="37">
        <f t="shared" si="29"/>
        <v>2.1</v>
      </c>
      <c r="J405" s="38">
        <f t="shared" si="33"/>
        <v>52.5</v>
      </c>
      <c r="K405" s="7"/>
      <c r="L405" s="8">
        <f t="shared" si="31"/>
        <v>75</v>
      </c>
    </row>
    <row r="406" spans="1:12" s="9" customFormat="1" ht="19.45" customHeight="1" x14ac:dyDescent="0.25">
      <c r="A406" s="3">
        <f t="shared" si="35"/>
        <v>402</v>
      </c>
      <c r="B406" s="35">
        <v>88100</v>
      </c>
      <c r="C406" s="35">
        <v>88110.8</v>
      </c>
      <c r="D406" s="35" t="s">
        <v>14</v>
      </c>
      <c r="E406" s="36" t="s">
        <v>43</v>
      </c>
      <c r="F406" s="37">
        <v>15</v>
      </c>
      <c r="G406" s="37">
        <v>3.5</v>
      </c>
      <c r="H406" s="37">
        <v>0.04</v>
      </c>
      <c r="I406" s="37">
        <f t="shared" ref="I406:I417" si="36">PRODUCT(F406:H406)</f>
        <v>2.1</v>
      </c>
      <c r="J406" s="38">
        <f t="shared" si="33"/>
        <v>52.5</v>
      </c>
      <c r="K406" s="7"/>
      <c r="L406" s="8">
        <f t="shared" si="31"/>
        <v>719.10000000000582</v>
      </c>
    </row>
    <row r="407" spans="1:12" s="9" customFormat="1" ht="19.45" customHeight="1" x14ac:dyDescent="0.25">
      <c r="A407" s="3">
        <f t="shared" si="35"/>
        <v>403</v>
      </c>
      <c r="B407" s="35">
        <v>88210</v>
      </c>
      <c r="C407" s="35">
        <v>88215</v>
      </c>
      <c r="D407" s="35" t="s">
        <v>14</v>
      </c>
      <c r="E407" s="36" t="s">
        <v>43</v>
      </c>
      <c r="F407" s="37">
        <v>10</v>
      </c>
      <c r="G407" s="37">
        <v>3.5</v>
      </c>
      <c r="H407" s="37">
        <v>0.04</v>
      </c>
      <c r="I407" s="37">
        <f t="shared" si="36"/>
        <v>1.4000000000000001</v>
      </c>
      <c r="J407" s="38">
        <f t="shared" si="33"/>
        <v>35</v>
      </c>
      <c r="K407" s="7"/>
      <c r="L407" s="8">
        <f t="shared" ref="L407:L417" si="37">B407-C406</f>
        <v>99.19999999999709</v>
      </c>
    </row>
    <row r="408" spans="1:12" s="9" customFormat="1" ht="19.45" customHeight="1" x14ac:dyDescent="0.25">
      <c r="A408" s="3">
        <f t="shared" ref="A408:A417" si="38">A407+1</f>
        <v>404</v>
      </c>
      <c r="B408" s="35">
        <v>88340</v>
      </c>
      <c r="C408" s="35">
        <v>88341.1</v>
      </c>
      <c r="D408" s="35" t="s">
        <v>14</v>
      </c>
      <c r="E408" s="36" t="s">
        <v>43</v>
      </c>
      <c r="F408" s="37">
        <v>10</v>
      </c>
      <c r="G408" s="37">
        <v>3.5</v>
      </c>
      <c r="H408" s="37">
        <v>0.04</v>
      </c>
      <c r="I408" s="37">
        <f t="shared" si="36"/>
        <v>1.4000000000000001</v>
      </c>
      <c r="J408" s="38">
        <f t="shared" si="33"/>
        <v>35</v>
      </c>
      <c r="K408" s="7"/>
      <c r="L408" s="8">
        <f t="shared" si="37"/>
        <v>125</v>
      </c>
    </row>
    <row r="409" spans="1:12" s="9" customFormat="1" ht="19.45" customHeight="1" x14ac:dyDescent="0.25">
      <c r="A409" s="3">
        <f t="shared" si="38"/>
        <v>405</v>
      </c>
      <c r="B409" s="35">
        <v>88440</v>
      </c>
      <c r="C409" s="35">
        <v>88441.600000000006</v>
      </c>
      <c r="D409" s="35" t="s">
        <v>14</v>
      </c>
      <c r="E409" s="36" t="s">
        <v>43</v>
      </c>
      <c r="F409" s="37">
        <v>10</v>
      </c>
      <c r="G409" s="37">
        <v>3.5</v>
      </c>
      <c r="H409" s="37">
        <v>0.04</v>
      </c>
      <c r="I409" s="37">
        <f t="shared" si="36"/>
        <v>1.4000000000000001</v>
      </c>
      <c r="J409" s="38">
        <f t="shared" si="33"/>
        <v>35</v>
      </c>
      <c r="K409" s="7"/>
      <c r="L409" s="8">
        <f t="shared" si="37"/>
        <v>98.899999999994179</v>
      </c>
    </row>
    <row r="410" spans="1:12" s="9" customFormat="1" ht="19.45" customHeight="1" x14ac:dyDescent="0.25">
      <c r="A410" s="3">
        <f t="shared" si="38"/>
        <v>406</v>
      </c>
      <c r="B410" s="35">
        <v>88630</v>
      </c>
      <c r="C410" s="35">
        <v>88645</v>
      </c>
      <c r="D410" s="35" t="s">
        <v>14</v>
      </c>
      <c r="E410" s="36" t="s">
        <v>43</v>
      </c>
      <c r="F410" s="37">
        <f t="shared" ref="F410:F417" si="39">C410-B410</f>
        <v>15</v>
      </c>
      <c r="G410" s="37">
        <v>4</v>
      </c>
      <c r="H410" s="37">
        <v>0.04</v>
      </c>
      <c r="I410" s="37">
        <f t="shared" si="36"/>
        <v>2.4</v>
      </c>
      <c r="J410" s="38">
        <f t="shared" si="33"/>
        <v>60</v>
      </c>
      <c r="K410" s="7"/>
      <c r="L410" s="8">
        <f t="shared" si="37"/>
        <v>188.39999999999418</v>
      </c>
    </row>
    <row r="411" spans="1:12" s="9" customFormat="1" ht="19.45" customHeight="1" x14ac:dyDescent="0.25">
      <c r="A411" s="3">
        <f t="shared" si="38"/>
        <v>407</v>
      </c>
      <c r="B411" s="35">
        <v>89140</v>
      </c>
      <c r="C411" s="35">
        <v>89152.2</v>
      </c>
      <c r="D411" s="35" t="s">
        <v>14</v>
      </c>
      <c r="E411" s="36" t="s">
        <v>43</v>
      </c>
      <c r="F411" s="37">
        <v>15</v>
      </c>
      <c r="G411" s="37">
        <v>3.5</v>
      </c>
      <c r="H411" s="37">
        <v>0.04</v>
      </c>
      <c r="I411" s="37">
        <f t="shared" si="36"/>
        <v>2.1</v>
      </c>
      <c r="J411" s="38">
        <f t="shared" si="33"/>
        <v>52.5</v>
      </c>
      <c r="K411" s="7"/>
      <c r="L411" s="8">
        <f t="shared" si="37"/>
        <v>495</v>
      </c>
    </row>
    <row r="412" spans="1:12" s="9" customFormat="1" ht="19.45" customHeight="1" x14ac:dyDescent="0.25">
      <c r="A412" s="3">
        <f t="shared" si="38"/>
        <v>408</v>
      </c>
      <c r="B412" s="35">
        <v>89260</v>
      </c>
      <c r="C412" s="35">
        <v>89261.4</v>
      </c>
      <c r="D412" s="35" t="s">
        <v>14</v>
      </c>
      <c r="E412" s="36" t="s">
        <v>43</v>
      </c>
      <c r="F412" s="37">
        <v>10</v>
      </c>
      <c r="G412" s="37">
        <v>3.5</v>
      </c>
      <c r="H412" s="37">
        <v>0.04</v>
      </c>
      <c r="I412" s="37">
        <f t="shared" si="36"/>
        <v>1.4000000000000001</v>
      </c>
      <c r="J412" s="38">
        <f t="shared" si="33"/>
        <v>35</v>
      </c>
      <c r="K412" s="7"/>
      <c r="L412" s="8">
        <f t="shared" si="37"/>
        <v>107.80000000000291</v>
      </c>
    </row>
    <row r="413" spans="1:12" s="9" customFormat="1" ht="19.45" customHeight="1" x14ac:dyDescent="0.25">
      <c r="A413" s="3">
        <f t="shared" si="38"/>
        <v>409</v>
      </c>
      <c r="B413" s="35">
        <v>89360</v>
      </c>
      <c r="C413" s="35">
        <v>89371.1</v>
      </c>
      <c r="D413" s="35" t="s">
        <v>14</v>
      </c>
      <c r="E413" s="36" t="s">
        <v>43</v>
      </c>
      <c r="F413" s="37">
        <v>15</v>
      </c>
      <c r="G413" s="37">
        <v>3.5</v>
      </c>
      <c r="H413" s="37">
        <v>0.04</v>
      </c>
      <c r="I413" s="37">
        <f t="shared" si="36"/>
        <v>2.1</v>
      </c>
      <c r="J413" s="38">
        <f t="shared" si="33"/>
        <v>52.5</v>
      </c>
      <c r="K413" s="7"/>
      <c r="L413" s="8">
        <f t="shared" si="37"/>
        <v>98.600000000005821</v>
      </c>
    </row>
    <row r="414" spans="1:12" s="9" customFormat="1" ht="19.45" customHeight="1" x14ac:dyDescent="0.25">
      <c r="A414" s="3">
        <f t="shared" si="38"/>
        <v>410</v>
      </c>
      <c r="B414" s="35">
        <v>89500</v>
      </c>
      <c r="C414" s="35">
        <v>89501.3</v>
      </c>
      <c r="D414" s="35" t="s">
        <v>14</v>
      </c>
      <c r="E414" s="36" t="s">
        <v>43</v>
      </c>
      <c r="F414" s="37">
        <v>10</v>
      </c>
      <c r="G414" s="37">
        <v>3.5</v>
      </c>
      <c r="H414" s="37">
        <v>0.04</v>
      </c>
      <c r="I414" s="37">
        <f t="shared" si="36"/>
        <v>1.4000000000000001</v>
      </c>
      <c r="J414" s="38">
        <f t="shared" si="33"/>
        <v>35</v>
      </c>
      <c r="K414" s="7"/>
      <c r="L414" s="8">
        <f t="shared" si="37"/>
        <v>128.89999999999418</v>
      </c>
    </row>
    <row r="415" spans="1:12" s="9" customFormat="1" ht="19.45" customHeight="1" x14ac:dyDescent="0.25">
      <c r="A415" s="3">
        <f t="shared" si="38"/>
        <v>411</v>
      </c>
      <c r="B415" s="35">
        <v>90000</v>
      </c>
      <c r="C415" s="35">
        <v>90011.199999999997</v>
      </c>
      <c r="D415" s="35" t="s">
        <v>14</v>
      </c>
      <c r="E415" s="36" t="s">
        <v>43</v>
      </c>
      <c r="F415" s="37">
        <v>15</v>
      </c>
      <c r="G415" s="37">
        <v>3.5</v>
      </c>
      <c r="H415" s="37">
        <v>0.04</v>
      </c>
      <c r="I415" s="37">
        <f t="shared" si="36"/>
        <v>2.1</v>
      </c>
      <c r="J415" s="38">
        <f t="shared" si="33"/>
        <v>52.5</v>
      </c>
      <c r="K415" s="7"/>
      <c r="L415" s="8">
        <f t="shared" si="37"/>
        <v>498.69999999999709</v>
      </c>
    </row>
    <row r="416" spans="1:12" s="9" customFormat="1" ht="19.45" customHeight="1" x14ac:dyDescent="0.25">
      <c r="A416" s="3">
        <f t="shared" si="38"/>
        <v>412</v>
      </c>
      <c r="B416" s="35">
        <v>90350</v>
      </c>
      <c r="C416" s="35">
        <v>90352</v>
      </c>
      <c r="D416" s="35" t="s">
        <v>14</v>
      </c>
      <c r="E416" s="36" t="s">
        <v>43</v>
      </c>
      <c r="F416" s="37">
        <v>10</v>
      </c>
      <c r="G416" s="37">
        <v>3.5</v>
      </c>
      <c r="H416" s="37">
        <v>0.04</v>
      </c>
      <c r="I416" s="37">
        <f t="shared" si="36"/>
        <v>1.4000000000000001</v>
      </c>
      <c r="J416" s="38">
        <f t="shared" si="33"/>
        <v>35</v>
      </c>
      <c r="K416" s="7"/>
      <c r="L416" s="8">
        <f t="shared" si="37"/>
        <v>338.80000000000291</v>
      </c>
    </row>
    <row r="417" spans="1:12" s="9" customFormat="1" ht="19.45" customHeight="1" x14ac:dyDescent="0.25">
      <c r="A417" s="3">
        <f t="shared" si="38"/>
        <v>413</v>
      </c>
      <c r="B417" s="35">
        <v>92180</v>
      </c>
      <c r="C417" s="35">
        <v>92220</v>
      </c>
      <c r="D417" s="35" t="s">
        <v>14</v>
      </c>
      <c r="E417" s="36" t="s">
        <v>43</v>
      </c>
      <c r="F417" s="37">
        <f t="shared" si="39"/>
        <v>40</v>
      </c>
      <c r="G417" s="37">
        <v>5</v>
      </c>
      <c r="H417" s="37">
        <v>0.04</v>
      </c>
      <c r="I417" s="37">
        <f t="shared" si="36"/>
        <v>8</v>
      </c>
      <c r="J417" s="38">
        <f t="shared" si="33"/>
        <v>200</v>
      </c>
      <c r="K417" s="7"/>
      <c r="L417" s="8">
        <f t="shared" si="37"/>
        <v>1828</v>
      </c>
    </row>
    <row r="418" spans="1:12" s="9" customFormat="1" ht="19.45" customHeight="1" x14ac:dyDescent="0.25">
      <c r="A418" s="3"/>
      <c r="B418" s="35"/>
      <c r="C418" s="35"/>
      <c r="D418" s="35"/>
      <c r="E418" s="36"/>
      <c r="F418" s="37"/>
      <c r="G418" s="37"/>
      <c r="H418" s="37"/>
      <c r="I418" s="37"/>
      <c r="J418" s="38"/>
      <c r="K418" s="7"/>
      <c r="L418" s="8"/>
    </row>
    <row r="419" spans="1:12" s="46" customFormat="1" ht="19.45" customHeight="1" x14ac:dyDescent="0.25">
      <c r="A419" s="39">
        <f>A417+1</f>
        <v>414</v>
      </c>
      <c r="B419" s="40">
        <v>41500</v>
      </c>
      <c r="C419" s="40">
        <v>41550</v>
      </c>
      <c r="D419" s="40" t="s">
        <v>18</v>
      </c>
      <c r="E419" s="41" t="s">
        <v>43</v>
      </c>
      <c r="F419" s="42">
        <f t="shared" ref="F419:F426" si="40">C419-B419</f>
        <v>50</v>
      </c>
      <c r="G419" s="42">
        <v>3.5</v>
      </c>
      <c r="H419" s="42">
        <v>0.11</v>
      </c>
      <c r="I419" s="42">
        <f t="shared" ref="I419:I426" si="41">PRODUCT(F419:H419)</f>
        <v>19.25</v>
      </c>
      <c r="J419" s="43">
        <f t="shared" ref="J419:J426" si="42">G419*F419</f>
        <v>175</v>
      </c>
      <c r="K419" s="44"/>
      <c r="L419" s="45"/>
    </row>
    <row r="420" spans="1:12" s="46" customFormat="1" ht="19.45" customHeight="1" x14ac:dyDescent="0.25">
      <c r="A420" s="39">
        <f t="shared" ref="A420:A426" si="43">A419+1</f>
        <v>415</v>
      </c>
      <c r="B420" s="40">
        <v>43400</v>
      </c>
      <c r="C420" s="40">
        <v>43430</v>
      </c>
      <c r="D420" s="40" t="s">
        <v>18</v>
      </c>
      <c r="E420" s="41" t="s">
        <v>43</v>
      </c>
      <c r="F420" s="42">
        <f t="shared" si="40"/>
        <v>30</v>
      </c>
      <c r="G420" s="42">
        <v>3.5</v>
      </c>
      <c r="H420" s="42">
        <v>0.11</v>
      </c>
      <c r="I420" s="42">
        <f t="shared" si="41"/>
        <v>11.55</v>
      </c>
      <c r="J420" s="43">
        <f t="shared" si="42"/>
        <v>105</v>
      </c>
      <c r="K420" s="44"/>
      <c r="L420" s="45">
        <f t="shared" ref="L420:L426" si="44">B420-C419</f>
        <v>1850</v>
      </c>
    </row>
    <row r="421" spans="1:12" s="46" customFormat="1" ht="19.45" customHeight="1" x14ac:dyDescent="0.25">
      <c r="A421" s="39">
        <f t="shared" si="43"/>
        <v>416</v>
      </c>
      <c r="B421" s="40">
        <v>46650</v>
      </c>
      <c r="C421" s="40">
        <v>46700</v>
      </c>
      <c r="D421" s="40" t="s">
        <v>18</v>
      </c>
      <c r="E421" s="41" t="s">
        <v>43</v>
      </c>
      <c r="F421" s="42">
        <f t="shared" si="40"/>
        <v>50</v>
      </c>
      <c r="G421" s="42">
        <v>3.5</v>
      </c>
      <c r="H421" s="42">
        <v>0.11</v>
      </c>
      <c r="I421" s="42">
        <f t="shared" si="41"/>
        <v>19.25</v>
      </c>
      <c r="J421" s="43">
        <f t="shared" si="42"/>
        <v>175</v>
      </c>
      <c r="K421" s="44"/>
      <c r="L421" s="45">
        <f t="shared" si="44"/>
        <v>3220</v>
      </c>
    </row>
    <row r="422" spans="1:12" s="46" customFormat="1" ht="19.45" customHeight="1" x14ac:dyDescent="0.25">
      <c r="A422" s="39">
        <f t="shared" si="43"/>
        <v>417</v>
      </c>
      <c r="B422" s="40">
        <v>47800</v>
      </c>
      <c r="C422" s="40">
        <v>47870</v>
      </c>
      <c r="D422" s="40" t="s">
        <v>18</v>
      </c>
      <c r="E422" s="41" t="s">
        <v>43</v>
      </c>
      <c r="F422" s="42">
        <f t="shared" si="40"/>
        <v>70</v>
      </c>
      <c r="G422" s="42">
        <v>5</v>
      </c>
      <c r="H422" s="42">
        <v>0.11</v>
      </c>
      <c r="I422" s="42">
        <f t="shared" si="41"/>
        <v>38.5</v>
      </c>
      <c r="J422" s="43">
        <f t="shared" si="42"/>
        <v>350</v>
      </c>
      <c r="K422" s="44"/>
      <c r="L422" s="45">
        <f t="shared" si="44"/>
        <v>1100</v>
      </c>
    </row>
    <row r="423" spans="1:12" s="46" customFormat="1" ht="19.45" customHeight="1" x14ac:dyDescent="0.25">
      <c r="A423" s="39">
        <f t="shared" si="43"/>
        <v>418</v>
      </c>
      <c r="B423" s="40">
        <v>48000</v>
      </c>
      <c r="C423" s="40">
        <v>48150</v>
      </c>
      <c r="D423" s="40" t="s">
        <v>18</v>
      </c>
      <c r="E423" s="41" t="s">
        <v>43</v>
      </c>
      <c r="F423" s="42">
        <f t="shared" si="40"/>
        <v>150</v>
      </c>
      <c r="G423" s="42">
        <v>5</v>
      </c>
      <c r="H423" s="42">
        <v>0.11</v>
      </c>
      <c r="I423" s="42">
        <f t="shared" si="41"/>
        <v>82.5</v>
      </c>
      <c r="J423" s="43">
        <f t="shared" si="42"/>
        <v>750</v>
      </c>
      <c r="K423" s="44"/>
      <c r="L423" s="45">
        <f t="shared" si="44"/>
        <v>130</v>
      </c>
    </row>
    <row r="424" spans="1:12" s="46" customFormat="1" ht="19.45" customHeight="1" x14ac:dyDescent="0.25">
      <c r="A424" s="39">
        <f t="shared" si="43"/>
        <v>419</v>
      </c>
      <c r="B424" s="40">
        <v>67602.100000000006</v>
      </c>
      <c r="C424" s="40">
        <v>67700</v>
      </c>
      <c r="D424" s="40" t="s">
        <v>18</v>
      </c>
      <c r="E424" s="41" t="s">
        <v>43</v>
      </c>
      <c r="F424" s="42">
        <f t="shared" si="40"/>
        <v>97.899999999994179</v>
      </c>
      <c r="G424" s="42">
        <v>3.75</v>
      </c>
      <c r="H424" s="42">
        <v>0.05</v>
      </c>
      <c r="I424" s="42">
        <f t="shared" si="41"/>
        <v>18.356249999998909</v>
      </c>
      <c r="J424" s="43">
        <f t="shared" si="42"/>
        <v>367.12499999997817</v>
      </c>
      <c r="K424" s="44"/>
      <c r="L424" s="45">
        <f t="shared" si="44"/>
        <v>19452.100000000006</v>
      </c>
    </row>
    <row r="425" spans="1:12" s="46" customFormat="1" ht="19.45" customHeight="1" x14ac:dyDescent="0.25">
      <c r="A425" s="39">
        <f t="shared" si="43"/>
        <v>420</v>
      </c>
      <c r="B425" s="40">
        <v>75700</v>
      </c>
      <c r="C425" s="40">
        <v>75800</v>
      </c>
      <c r="D425" s="40" t="s">
        <v>18</v>
      </c>
      <c r="E425" s="41" t="s">
        <v>43</v>
      </c>
      <c r="F425" s="42">
        <f t="shared" si="40"/>
        <v>100</v>
      </c>
      <c r="G425" s="42">
        <v>3.75</v>
      </c>
      <c r="H425" s="42">
        <v>0.05</v>
      </c>
      <c r="I425" s="42">
        <f t="shared" si="41"/>
        <v>18.75</v>
      </c>
      <c r="J425" s="43">
        <f t="shared" si="42"/>
        <v>375</v>
      </c>
      <c r="K425" s="44"/>
      <c r="L425" s="45">
        <f t="shared" si="44"/>
        <v>8000</v>
      </c>
    </row>
    <row r="426" spans="1:12" s="46" customFormat="1" ht="19.45" customHeight="1" x14ac:dyDescent="0.25">
      <c r="A426" s="39">
        <f t="shared" si="43"/>
        <v>421</v>
      </c>
      <c r="B426" s="40">
        <v>77500</v>
      </c>
      <c r="C426" s="40">
        <v>78100</v>
      </c>
      <c r="D426" s="40" t="s">
        <v>18</v>
      </c>
      <c r="E426" s="41" t="s">
        <v>43</v>
      </c>
      <c r="F426" s="42">
        <f t="shared" si="40"/>
        <v>600</v>
      </c>
      <c r="G426" s="42">
        <v>3.75</v>
      </c>
      <c r="H426" s="42">
        <v>0.05</v>
      </c>
      <c r="I426" s="42">
        <f t="shared" si="41"/>
        <v>112.5</v>
      </c>
      <c r="J426" s="43">
        <f t="shared" si="42"/>
        <v>2250</v>
      </c>
      <c r="K426" s="44"/>
      <c r="L426" s="45">
        <f t="shared" si="44"/>
        <v>1700</v>
      </c>
    </row>
    <row r="427" spans="1:12" s="9" customFormat="1" ht="19.45" customHeight="1" x14ac:dyDescent="0.25">
      <c r="A427" s="3"/>
      <c r="B427" s="4"/>
      <c r="C427" s="4"/>
      <c r="D427" s="4"/>
      <c r="E427" s="5"/>
      <c r="F427" s="6"/>
      <c r="G427" s="6"/>
      <c r="H427" s="6"/>
      <c r="I427" s="6"/>
      <c r="J427" s="19"/>
      <c r="K427" s="7"/>
      <c r="L427" s="8"/>
    </row>
    <row r="428" spans="1:12" s="17" customFormat="1" ht="19.45" customHeight="1" x14ac:dyDescent="0.25">
      <c r="A428" s="11"/>
      <c r="B428" s="12"/>
      <c r="C428" s="12"/>
      <c r="D428" s="12"/>
      <c r="E428" s="13"/>
      <c r="F428" s="14"/>
      <c r="G428" s="14"/>
      <c r="H428" s="14" t="s">
        <v>19</v>
      </c>
      <c r="I428" s="14">
        <f>SUM(I3:I426)</f>
        <v>5993.5329999999794</v>
      </c>
      <c r="J428" s="14">
        <f>SUM(J3:J426)</f>
        <v>93636.575000000012</v>
      </c>
      <c r="K428" s="15"/>
      <c r="L428" s="16"/>
    </row>
    <row r="430" spans="1:12" x14ac:dyDescent="0.3">
      <c r="I430" s="61"/>
    </row>
  </sheetData>
  <autoFilter ref="A2:L417" xr:uid="{C1CCE6FF-C40B-46BE-8CBC-7B57784F79B8}"/>
  <sortState xmlns:xlrd2="http://schemas.microsoft.com/office/spreadsheetml/2017/richdata2" ref="B307:J339">
    <sortCondition ref="B307:B339"/>
  </sortState>
  <mergeCells count="9">
    <mergeCell ref="F1:H1"/>
    <mergeCell ref="I1:I2"/>
    <mergeCell ref="K1:K2"/>
    <mergeCell ref="J1:J2"/>
    <mergeCell ref="A1:A2"/>
    <mergeCell ref="B1:B2"/>
    <mergeCell ref="C1:C2"/>
    <mergeCell ref="D1:D2"/>
    <mergeCell ref="E1:E2"/>
  </mergeCells>
  <pageMargins left="0.70866141732283472" right="0.70866141732283472" top="0.74803149606299213" bottom="0.74803149606299213" header="0.31496062992125984" footer="0.31496062992125984"/>
  <pageSetup paperSize="9" scale="65" fitToHeight="8" orientation="portrait" r:id="rId1"/>
  <headerFooter>
    <oddHeader>&amp;A</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5593C-3A2E-4143-9788-5DF1B41B88D7}">
  <sheetPr>
    <pageSetUpPr fitToPage="1"/>
  </sheetPr>
  <dimension ref="A1:K250"/>
  <sheetViews>
    <sheetView view="pageBreakPreview" zoomScale="80" zoomScaleNormal="100" zoomScaleSheetLayoutView="80" workbookViewId="0">
      <pane xSplit="7" ySplit="2" topLeftCell="H3" activePane="bottomRight" state="frozen"/>
      <selection pane="topRight" activeCell="H1" sqref="H1"/>
      <selection pane="bottomLeft" activeCell="A3" sqref="A3"/>
      <selection pane="bottomRight" activeCell="H3" sqref="H3"/>
    </sheetView>
  </sheetViews>
  <sheetFormatPr defaultRowHeight="14.8" x14ac:dyDescent="0.3"/>
  <cols>
    <col min="2" max="3" width="11.21875" customWidth="1"/>
    <col min="6" max="8" width="8.77734375" style="18"/>
    <col min="9" max="9" width="12.109375" customWidth="1"/>
    <col min="10" max="10" width="11.88671875" customWidth="1"/>
    <col min="11" max="11" width="8.88671875" style="18"/>
  </cols>
  <sheetData>
    <row r="1" spans="1:11" s="9" customFormat="1" ht="16.75" thickBot="1" x14ac:dyDescent="0.3">
      <c r="A1" s="127" t="s">
        <v>0</v>
      </c>
      <c r="B1" s="133" t="s">
        <v>41</v>
      </c>
      <c r="C1" s="133" t="s">
        <v>42</v>
      </c>
      <c r="D1" s="135" t="s">
        <v>3</v>
      </c>
      <c r="E1" s="137" t="s">
        <v>4</v>
      </c>
      <c r="F1" s="127" t="s">
        <v>5</v>
      </c>
      <c r="G1" s="128"/>
      <c r="H1" s="129"/>
      <c r="I1" s="130" t="s">
        <v>45</v>
      </c>
      <c r="J1" s="130" t="s">
        <v>7</v>
      </c>
      <c r="K1" s="8"/>
    </row>
    <row r="2" spans="1:11" s="9" customFormat="1" ht="20.9" customHeight="1" thickBot="1" x14ac:dyDescent="0.3">
      <c r="A2" s="132"/>
      <c r="B2" s="134"/>
      <c r="C2" s="134"/>
      <c r="D2" s="136"/>
      <c r="E2" s="138"/>
      <c r="F2" s="33" t="s">
        <v>8</v>
      </c>
      <c r="G2" s="34" t="s">
        <v>9</v>
      </c>
      <c r="H2" s="34" t="s">
        <v>10</v>
      </c>
      <c r="I2" s="131"/>
      <c r="J2" s="131"/>
      <c r="K2" s="8"/>
    </row>
    <row r="3" spans="1:11" s="80" customFormat="1" ht="19.45" customHeight="1" x14ac:dyDescent="0.3">
      <c r="A3" s="74">
        <v>1</v>
      </c>
      <c r="B3" s="75">
        <v>36700</v>
      </c>
      <c r="C3" s="75">
        <v>36715.4</v>
      </c>
      <c r="D3" s="75" t="s">
        <v>11</v>
      </c>
      <c r="E3" s="76" t="s">
        <v>43</v>
      </c>
      <c r="F3" s="77">
        <f>C3-B3</f>
        <v>15.400000000001455</v>
      </c>
      <c r="G3" s="77">
        <v>1</v>
      </c>
      <c r="H3" s="77"/>
      <c r="I3" s="77">
        <f t="shared" ref="I3:I66" si="0">PRODUCT(F3:H3)</f>
        <v>15.400000000001455</v>
      </c>
      <c r="J3" s="78"/>
      <c r="K3" s="79"/>
    </row>
    <row r="4" spans="1:11" s="80" customFormat="1" ht="19.45" customHeight="1" x14ac:dyDescent="0.3">
      <c r="A4" s="74">
        <f t="shared" ref="A4:A67" si="1">A3+1</f>
        <v>2</v>
      </c>
      <c r="B4" s="75">
        <v>37240</v>
      </c>
      <c r="C4" s="75">
        <v>37243.199999999997</v>
      </c>
      <c r="D4" s="75" t="s">
        <v>11</v>
      </c>
      <c r="E4" s="76" t="s">
        <v>43</v>
      </c>
      <c r="F4" s="77">
        <f t="shared" ref="F4:F67" si="2">C4-B4</f>
        <v>3.1999999999970896</v>
      </c>
      <c r="G4" s="77">
        <v>3.1</v>
      </c>
      <c r="H4" s="77"/>
      <c r="I4" s="77">
        <f t="shared" si="0"/>
        <v>9.9199999999909778</v>
      </c>
      <c r="J4" s="81"/>
      <c r="K4" s="79">
        <f>B4-C3</f>
        <v>524.59999999999854</v>
      </c>
    </row>
    <row r="5" spans="1:11" s="80" customFormat="1" ht="19.45" customHeight="1" x14ac:dyDescent="0.3">
      <c r="A5" s="74">
        <f t="shared" si="1"/>
        <v>3</v>
      </c>
      <c r="B5" s="75">
        <v>37300</v>
      </c>
      <c r="C5" s="75">
        <v>37305.1</v>
      </c>
      <c r="D5" s="75" t="s">
        <v>11</v>
      </c>
      <c r="E5" s="76" t="s">
        <v>43</v>
      </c>
      <c r="F5" s="77">
        <f t="shared" si="2"/>
        <v>5.0999999999985448</v>
      </c>
      <c r="G5" s="77">
        <v>0.3</v>
      </c>
      <c r="H5" s="77"/>
      <c r="I5" s="77">
        <f t="shared" si="0"/>
        <v>1.5299999999995635</v>
      </c>
      <c r="J5" s="78"/>
      <c r="K5" s="79">
        <f t="shared" ref="K5:K68" si="3">B5-C4</f>
        <v>56.80000000000291</v>
      </c>
    </row>
    <row r="6" spans="1:11" s="80" customFormat="1" ht="19.45" customHeight="1" x14ac:dyDescent="0.3">
      <c r="A6" s="74">
        <f t="shared" si="1"/>
        <v>4</v>
      </c>
      <c r="B6" s="75">
        <v>37860</v>
      </c>
      <c r="C6" s="75">
        <v>37867</v>
      </c>
      <c r="D6" s="75" t="s">
        <v>11</v>
      </c>
      <c r="E6" s="76" t="s">
        <v>43</v>
      </c>
      <c r="F6" s="77">
        <f t="shared" si="2"/>
        <v>7</v>
      </c>
      <c r="G6" s="77">
        <v>2.5</v>
      </c>
      <c r="H6" s="77"/>
      <c r="I6" s="77">
        <f t="shared" si="0"/>
        <v>17.5</v>
      </c>
      <c r="J6" s="78"/>
      <c r="K6" s="79">
        <f t="shared" si="3"/>
        <v>554.90000000000146</v>
      </c>
    </row>
    <row r="7" spans="1:11" s="80" customFormat="1" ht="19.45" customHeight="1" x14ac:dyDescent="0.3">
      <c r="A7" s="74">
        <f t="shared" si="1"/>
        <v>5</v>
      </c>
      <c r="B7" s="75">
        <v>37900</v>
      </c>
      <c r="C7" s="75">
        <v>37902.5</v>
      </c>
      <c r="D7" s="75" t="s">
        <v>11</v>
      </c>
      <c r="E7" s="76" t="s">
        <v>43</v>
      </c>
      <c r="F7" s="77">
        <f t="shared" si="2"/>
        <v>2.5</v>
      </c>
      <c r="G7" s="77">
        <v>0.4</v>
      </c>
      <c r="H7" s="77"/>
      <c r="I7" s="77">
        <f t="shared" si="0"/>
        <v>1</v>
      </c>
      <c r="J7" s="78"/>
      <c r="K7" s="79">
        <f t="shared" si="3"/>
        <v>33</v>
      </c>
    </row>
    <row r="8" spans="1:11" s="80" customFormat="1" ht="19.45" customHeight="1" x14ac:dyDescent="0.3">
      <c r="A8" s="74">
        <f t="shared" si="1"/>
        <v>6</v>
      </c>
      <c r="B8" s="75">
        <v>37960</v>
      </c>
      <c r="C8" s="75">
        <v>37962.1</v>
      </c>
      <c r="D8" s="75" t="s">
        <v>11</v>
      </c>
      <c r="E8" s="76" t="s">
        <v>43</v>
      </c>
      <c r="F8" s="77">
        <f t="shared" si="2"/>
        <v>2.0999999999985448</v>
      </c>
      <c r="G8" s="77">
        <v>0.5</v>
      </c>
      <c r="H8" s="77"/>
      <c r="I8" s="77">
        <f t="shared" si="0"/>
        <v>1.0499999999992724</v>
      </c>
      <c r="J8" s="78"/>
      <c r="K8" s="79">
        <f t="shared" si="3"/>
        <v>57.5</v>
      </c>
    </row>
    <row r="9" spans="1:11" s="80" customFormat="1" ht="19.45" customHeight="1" x14ac:dyDescent="0.3">
      <c r="A9" s="74">
        <f t="shared" si="1"/>
        <v>7</v>
      </c>
      <c r="B9" s="75">
        <v>38010</v>
      </c>
      <c r="C9" s="75">
        <v>38013.199999999997</v>
      </c>
      <c r="D9" s="75" t="s">
        <v>11</v>
      </c>
      <c r="E9" s="76" t="s">
        <v>43</v>
      </c>
      <c r="F9" s="77">
        <f t="shared" si="2"/>
        <v>3.1999999999970896</v>
      </c>
      <c r="G9" s="77">
        <v>2</v>
      </c>
      <c r="H9" s="77"/>
      <c r="I9" s="77">
        <f t="shared" si="0"/>
        <v>6.3999999999941792</v>
      </c>
      <c r="J9" s="78"/>
      <c r="K9" s="79">
        <f t="shared" si="3"/>
        <v>47.900000000001455</v>
      </c>
    </row>
    <row r="10" spans="1:11" s="80" customFormat="1" ht="19.45" customHeight="1" x14ac:dyDescent="0.3">
      <c r="A10" s="74">
        <f t="shared" si="1"/>
        <v>8</v>
      </c>
      <c r="B10" s="75">
        <v>38080</v>
      </c>
      <c r="C10" s="75">
        <v>38120.1</v>
      </c>
      <c r="D10" s="75" t="s">
        <v>11</v>
      </c>
      <c r="E10" s="76" t="s">
        <v>43</v>
      </c>
      <c r="F10" s="77">
        <f t="shared" si="2"/>
        <v>40.099999999998545</v>
      </c>
      <c r="G10" s="77">
        <v>2.6</v>
      </c>
      <c r="H10" s="77"/>
      <c r="I10" s="77">
        <f t="shared" si="0"/>
        <v>104.25999999999623</v>
      </c>
      <c r="J10" s="78"/>
      <c r="K10" s="79">
        <f t="shared" si="3"/>
        <v>66.80000000000291</v>
      </c>
    </row>
    <row r="11" spans="1:11" s="80" customFormat="1" ht="19.45" customHeight="1" x14ac:dyDescent="0.3">
      <c r="A11" s="74">
        <f t="shared" si="1"/>
        <v>9</v>
      </c>
      <c r="B11" s="75">
        <v>38150</v>
      </c>
      <c r="C11" s="75">
        <v>38170.1</v>
      </c>
      <c r="D11" s="75" t="s">
        <v>11</v>
      </c>
      <c r="E11" s="76" t="s">
        <v>43</v>
      </c>
      <c r="F11" s="77">
        <f t="shared" si="2"/>
        <v>20.099999999998545</v>
      </c>
      <c r="G11" s="77">
        <v>0.6</v>
      </c>
      <c r="H11" s="77"/>
      <c r="I11" s="77">
        <f t="shared" si="0"/>
        <v>12.059999999999127</v>
      </c>
      <c r="J11" s="78"/>
      <c r="K11" s="79">
        <f t="shared" si="3"/>
        <v>29.900000000001455</v>
      </c>
    </row>
    <row r="12" spans="1:11" s="80" customFormat="1" ht="19.45" customHeight="1" x14ac:dyDescent="0.3">
      <c r="A12" s="74">
        <f t="shared" si="1"/>
        <v>10</v>
      </c>
      <c r="B12" s="75">
        <v>38220</v>
      </c>
      <c r="C12" s="75">
        <v>38232.300000000003</v>
      </c>
      <c r="D12" s="75" t="s">
        <v>11</v>
      </c>
      <c r="E12" s="76" t="s">
        <v>43</v>
      </c>
      <c r="F12" s="77">
        <f t="shared" si="2"/>
        <v>12.30000000000291</v>
      </c>
      <c r="G12" s="77">
        <v>0.4</v>
      </c>
      <c r="H12" s="77"/>
      <c r="I12" s="77">
        <f t="shared" si="0"/>
        <v>4.9200000000011643</v>
      </c>
      <c r="J12" s="78"/>
      <c r="K12" s="79">
        <f t="shared" si="3"/>
        <v>49.900000000001455</v>
      </c>
    </row>
    <row r="13" spans="1:11" s="80" customFormat="1" ht="19.45" customHeight="1" x14ac:dyDescent="0.3">
      <c r="A13" s="74">
        <f t="shared" si="1"/>
        <v>11</v>
      </c>
      <c r="B13" s="75">
        <v>38260</v>
      </c>
      <c r="C13" s="75">
        <v>38345.1</v>
      </c>
      <c r="D13" s="75" t="s">
        <v>11</v>
      </c>
      <c r="E13" s="76" t="s">
        <v>43</v>
      </c>
      <c r="F13" s="77">
        <f t="shared" si="2"/>
        <v>85.099999999998545</v>
      </c>
      <c r="G13" s="77">
        <v>1</v>
      </c>
      <c r="H13" s="77"/>
      <c r="I13" s="77">
        <f t="shared" si="0"/>
        <v>85.099999999998545</v>
      </c>
      <c r="J13" s="78"/>
      <c r="K13" s="79">
        <f t="shared" si="3"/>
        <v>27.69999999999709</v>
      </c>
    </row>
    <row r="14" spans="1:11" s="80" customFormat="1" ht="19.45" customHeight="1" x14ac:dyDescent="0.3">
      <c r="A14" s="74">
        <f t="shared" si="1"/>
        <v>12</v>
      </c>
      <c r="B14" s="75">
        <v>38360</v>
      </c>
      <c r="C14" s="75">
        <v>38370.1</v>
      </c>
      <c r="D14" s="75" t="s">
        <v>11</v>
      </c>
      <c r="E14" s="76" t="s">
        <v>43</v>
      </c>
      <c r="F14" s="77">
        <f t="shared" si="2"/>
        <v>10.099999999998545</v>
      </c>
      <c r="G14" s="77">
        <v>0.5</v>
      </c>
      <c r="H14" s="77"/>
      <c r="I14" s="77">
        <f t="shared" si="0"/>
        <v>5.0499999999992724</v>
      </c>
      <c r="J14" s="78"/>
      <c r="K14" s="79">
        <f t="shared" si="3"/>
        <v>14.900000000001455</v>
      </c>
    </row>
    <row r="15" spans="1:11" s="80" customFormat="1" ht="19.45" customHeight="1" x14ac:dyDescent="0.3">
      <c r="A15" s="74">
        <f t="shared" si="1"/>
        <v>13</v>
      </c>
      <c r="B15" s="75">
        <v>38540</v>
      </c>
      <c r="C15" s="75">
        <v>38543.1</v>
      </c>
      <c r="D15" s="75" t="s">
        <v>11</v>
      </c>
      <c r="E15" s="76" t="s">
        <v>43</v>
      </c>
      <c r="F15" s="77">
        <f t="shared" si="2"/>
        <v>3.0999999999985448</v>
      </c>
      <c r="G15" s="77">
        <v>0.4</v>
      </c>
      <c r="H15" s="77"/>
      <c r="I15" s="77">
        <f t="shared" si="0"/>
        <v>1.239999999999418</v>
      </c>
      <c r="J15" s="78"/>
      <c r="K15" s="79">
        <f t="shared" si="3"/>
        <v>169.90000000000146</v>
      </c>
    </row>
    <row r="16" spans="1:11" s="80" customFormat="1" ht="19.45" customHeight="1" x14ac:dyDescent="0.3">
      <c r="A16" s="74">
        <f t="shared" si="1"/>
        <v>14</v>
      </c>
      <c r="B16" s="75">
        <v>38600</v>
      </c>
      <c r="C16" s="75">
        <v>38604.199999999997</v>
      </c>
      <c r="D16" s="75" t="s">
        <v>11</v>
      </c>
      <c r="E16" s="76" t="s">
        <v>43</v>
      </c>
      <c r="F16" s="77">
        <f t="shared" si="2"/>
        <v>4.1999999999970896</v>
      </c>
      <c r="G16" s="77">
        <v>0.4</v>
      </c>
      <c r="H16" s="77"/>
      <c r="I16" s="77">
        <f t="shared" si="0"/>
        <v>1.679999999998836</v>
      </c>
      <c r="J16" s="78"/>
      <c r="K16" s="79">
        <f t="shared" si="3"/>
        <v>56.900000000001455</v>
      </c>
    </row>
    <row r="17" spans="1:11" s="80" customFormat="1" ht="19.45" customHeight="1" x14ac:dyDescent="0.3">
      <c r="A17" s="74">
        <f t="shared" si="1"/>
        <v>15</v>
      </c>
      <c r="B17" s="75">
        <v>39540</v>
      </c>
      <c r="C17" s="75">
        <v>39542.199999999997</v>
      </c>
      <c r="D17" s="75" t="s">
        <v>11</v>
      </c>
      <c r="E17" s="76" t="s">
        <v>43</v>
      </c>
      <c r="F17" s="77">
        <f t="shared" si="2"/>
        <v>2.1999999999970896</v>
      </c>
      <c r="G17" s="77">
        <v>1.1000000000000001</v>
      </c>
      <c r="H17" s="77"/>
      <c r="I17" s="77">
        <f t="shared" si="0"/>
        <v>2.4199999999967989</v>
      </c>
      <c r="J17" s="78"/>
      <c r="K17" s="79">
        <f t="shared" si="3"/>
        <v>935.80000000000291</v>
      </c>
    </row>
    <row r="18" spans="1:11" s="80" customFormat="1" ht="19.45" customHeight="1" x14ac:dyDescent="0.3">
      <c r="A18" s="74">
        <f t="shared" si="1"/>
        <v>16</v>
      </c>
      <c r="B18" s="75">
        <v>40010</v>
      </c>
      <c r="C18" s="75">
        <v>40013.1</v>
      </c>
      <c r="D18" s="75" t="s">
        <v>11</v>
      </c>
      <c r="E18" s="76" t="s">
        <v>43</v>
      </c>
      <c r="F18" s="77">
        <f t="shared" si="2"/>
        <v>3.0999999999985448</v>
      </c>
      <c r="G18" s="77">
        <v>0.7</v>
      </c>
      <c r="H18" s="77"/>
      <c r="I18" s="77">
        <f t="shared" si="0"/>
        <v>2.1699999999989812</v>
      </c>
      <c r="J18" s="78"/>
      <c r="K18" s="79">
        <f t="shared" si="3"/>
        <v>467.80000000000291</v>
      </c>
    </row>
    <row r="19" spans="1:11" s="80" customFormat="1" ht="19.45" customHeight="1" x14ac:dyDescent="0.3">
      <c r="A19" s="74">
        <f t="shared" si="1"/>
        <v>17</v>
      </c>
      <c r="B19" s="75">
        <v>42600</v>
      </c>
      <c r="C19" s="75">
        <v>42603.1</v>
      </c>
      <c r="D19" s="75" t="s">
        <v>11</v>
      </c>
      <c r="E19" s="76" t="s">
        <v>43</v>
      </c>
      <c r="F19" s="77">
        <f t="shared" si="2"/>
        <v>3.0999999999985448</v>
      </c>
      <c r="G19" s="77">
        <v>0.3</v>
      </c>
      <c r="H19" s="77"/>
      <c r="I19" s="77">
        <f t="shared" si="0"/>
        <v>0.9299999999995634</v>
      </c>
      <c r="J19" s="78"/>
      <c r="K19" s="79">
        <f t="shared" si="3"/>
        <v>2586.9000000000015</v>
      </c>
    </row>
    <row r="20" spans="1:11" s="80" customFormat="1" ht="19.45" customHeight="1" x14ac:dyDescent="0.3">
      <c r="A20" s="74">
        <f t="shared" si="1"/>
        <v>18</v>
      </c>
      <c r="B20" s="75">
        <v>43280</v>
      </c>
      <c r="C20" s="75">
        <v>43284.1</v>
      </c>
      <c r="D20" s="75" t="s">
        <v>11</v>
      </c>
      <c r="E20" s="76" t="s">
        <v>43</v>
      </c>
      <c r="F20" s="77">
        <f t="shared" si="2"/>
        <v>4.0999999999985448</v>
      </c>
      <c r="G20" s="77">
        <v>0.3</v>
      </c>
      <c r="H20" s="77"/>
      <c r="I20" s="77">
        <f t="shared" si="0"/>
        <v>1.2299999999995634</v>
      </c>
      <c r="J20" s="78"/>
      <c r="K20" s="79">
        <f t="shared" si="3"/>
        <v>676.90000000000146</v>
      </c>
    </row>
    <row r="21" spans="1:11" s="80" customFormat="1" ht="19.45" customHeight="1" x14ac:dyDescent="0.3">
      <c r="A21" s="74">
        <f t="shared" si="1"/>
        <v>19</v>
      </c>
      <c r="B21" s="75">
        <v>43330</v>
      </c>
      <c r="C21" s="75">
        <v>43331</v>
      </c>
      <c r="D21" s="75" t="s">
        <v>11</v>
      </c>
      <c r="E21" s="76" t="s">
        <v>43</v>
      </c>
      <c r="F21" s="77">
        <f t="shared" si="2"/>
        <v>1</v>
      </c>
      <c r="G21" s="77">
        <v>1</v>
      </c>
      <c r="H21" s="77"/>
      <c r="I21" s="77">
        <f t="shared" si="0"/>
        <v>1</v>
      </c>
      <c r="J21" s="78"/>
      <c r="K21" s="79">
        <f t="shared" si="3"/>
        <v>45.900000000001455</v>
      </c>
    </row>
    <row r="22" spans="1:11" s="80" customFormat="1" ht="19.45" customHeight="1" x14ac:dyDescent="0.3">
      <c r="A22" s="74">
        <f t="shared" si="1"/>
        <v>20</v>
      </c>
      <c r="B22" s="75">
        <v>43580</v>
      </c>
      <c r="C22" s="75">
        <v>43596.1</v>
      </c>
      <c r="D22" s="75" t="s">
        <v>11</v>
      </c>
      <c r="E22" s="76" t="s">
        <v>43</v>
      </c>
      <c r="F22" s="77">
        <f t="shared" si="2"/>
        <v>16.099999999998545</v>
      </c>
      <c r="G22" s="77">
        <v>1.1000000000000001</v>
      </c>
      <c r="H22" s="77"/>
      <c r="I22" s="77">
        <f t="shared" si="0"/>
        <v>17.709999999998402</v>
      </c>
      <c r="J22" s="78"/>
      <c r="K22" s="79">
        <f t="shared" si="3"/>
        <v>249</v>
      </c>
    </row>
    <row r="23" spans="1:11" s="80" customFormat="1" ht="19.45" customHeight="1" x14ac:dyDescent="0.3">
      <c r="A23" s="74">
        <f t="shared" si="1"/>
        <v>21</v>
      </c>
      <c r="B23" s="75">
        <v>43620</v>
      </c>
      <c r="C23" s="75">
        <v>43626.2</v>
      </c>
      <c r="D23" s="75" t="s">
        <v>11</v>
      </c>
      <c r="E23" s="76" t="s">
        <v>43</v>
      </c>
      <c r="F23" s="77">
        <f t="shared" si="2"/>
        <v>6.1999999999970896</v>
      </c>
      <c r="G23" s="77">
        <v>0.8</v>
      </c>
      <c r="H23" s="77"/>
      <c r="I23" s="77">
        <f t="shared" si="0"/>
        <v>4.959999999997672</v>
      </c>
      <c r="J23" s="78"/>
      <c r="K23" s="79">
        <f t="shared" si="3"/>
        <v>23.900000000001455</v>
      </c>
    </row>
    <row r="24" spans="1:11" s="80" customFormat="1" ht="19.45" customHeight="1" x14ac:dyDescent="0.3">
      <c r="A24" s="74">
        <f t="shared" si="1"/>
        <v>22</v>
      </c>
      <c r="B24" s="75">
        <v>43820</v>
      </c>
      <c r="C24" s="75">
        <v>43828.1</v>
      </c>
      <c r="D24" s="75" t="s">
        <v>11</v>
      </c>
      <c r="E24" s="76" t="s">
        <v>43</v>
      </c>
      <c r="F24" s="77">
        <f t="shared" si="2"/>
        <v>8.0999999999985448</v>
      </c>
      <c r="G24" s="77">
        <v>3.1</v>
      </c>
      <c r="H24" s="77"/>
      <c r="I24" s="77">
        <f t="shared" si="0"/>
        <v>25.109999999995491</v>
      </c>
      <c r="J24" s="78"/>
      <c r="K24" s="79">
        <f t="shared" si="3"/>
        <v>193.80000000000291</v>
      </c>
    </row>
    <row r="25" spans="1:11" s="80" customFormat="1" ht="19.45" customHeight="1" x14ac:dyDescent="0.3">
      <c r="A25" s="74">
        <f t="shared" si="1"/>
        <v>23</v>
      </c>
      <c r="B25" s="75">
        <v>44220</v>
      </c>
      <c r="C25" s="75">
        <v>44227.1</v>
      </c>
      <c r="D25" s="75" t="s">
        <v>11</v>
      </c>
      <c r="E25" s="76" t="s">
        <v>43</v>
      </c>
      <c r="F25" s="77">
        <f t="shared" si="2"/>
        <v>7.0999999999985448</v>
      </c>
      <c r="G25" s="77">
        <v>1.5</v>
      </c>
      <c r="H25" s="77"/>
      <c r="I25" s="77">
        <f t="shared" si="0"/>
        <v>10.649999999997817</v>
      </c>
      <c r="J25" s="78"/>
      <c r="K25" s="79">
        <f t="shared" si="3"/>
        <v>391.90000000000146</v>
      </c>
    </row>
    <row r="26" spans="1:11" s="80" customFormat="1" ht="19.45" customHeight="1" x14ac:dyDescent="0.3">
      <c r="A26" s="74">
        <f t="shared" si="1"/>
        <v>24</v>
      </c>
      <c r="B26" s="75">
        <v>44300</v>
      </c>
      <c r="C26" s="75">
        <v>44311.1</v>
      </c>
      <c r="D26" s="75" t="s">
        <v>11</v>
      </c>
      <c r="E26" s="76" t="s">
        <v>43</v>
      </c>
      <c r="F26" s="77">
        <f t="shared" si="2"/>
        <v>11.099999999998545</v>
      </c>
      <c r="G26" s="77">
        <v>1.2</v>
      </c>
      <c r="H26" s="77"/>
      <c r="I26" s="77">
        <f t="shared" si="0"/>
        <v>13.319999999998254</v>
      </c>
      <c r="J26" s="78"/>
      <c r="K26" s="79">
        <f t="shared" si="3"/>
        <v>72.900000000001455</v>
      </c>
    </row>
    <row r="27" spans="1:11" s="80" customFormat="1" ht="19.45" customHeight="1" x14ac:dyDescent="0.3">
      <c r="A27" s="74">
        <f t="shared" si="1"/>
        <v>25</v>
      </c>
      <c r="B27" s="75">
        <v>44505</v>
      </c>
      <c r="C27" s="75">
        <v>44512</v>
      </c>
      <c r="D27" s="75" t="s">
        <v>11</v>
      </c>
      <c r="E27" s="76" t="s">
        <v>43</v>
      </c>
      <c r="F27" s="77">
        <f t="shared" si="2"/>
        <v>7</v>
      </c>
      <c r="G27" s="77">
        <v>1.2</v>
      </c>
      <c r="H27" s="77"/>
      <c r="I27" s="77">
        <f t="shared" si="0"/>
        <v>8.4</v>
      </c>
      <c r="J27" s="78"/>
      <c r="K27" s="79">
        <f t="shared" si="3"/>
        <v>193.90000000000146</v>
      </c>
    </row>
    <row r="28" spans="1:11" s="80" customFormat="1" ht="19.45" customHeight="1" x14ac:dyDescent="0.3">
      <c r="A28" s="74">
        <f t="shared" si="1"/>
        <v>26</v>
      </c>
      <c r="B28" s="75">
        <v>44600</v>
      </c>
      <c r="C28" s="75">
        <v>44660</v>
      </c>
      <c r="D28" s="75" t="s">
        <v>11</v>
      </c>
      <c r="E28" s="76" t="s">
        <v>43</v>
      </c>
      <c r="F28" s="77">
        <f t="shared" si="2"/>
        <v>60</v>
      </c>
      <c r="G28" s="77">
        <v>3</v>
      </c>
      <c r="H28" s="77"/>
      <c r="I28" s="77">
        <f t="shared" si="0"/>
        <v>180</v>
      </c>
      <c r="J28" s="78"/>
      <c r="K28" s="79">
        <f t="shared" si="3"/>
        <v>88</v>
      </c>
    </row>
    <row r="29" spans="1:11" s="80" customFormat="1" ht="19.45" customHeight="1" x14ac:dyDescent="0.3">
      <c r="A29" s="74">
        <f t="shared" si="1"/>
        <v>27</v>
      </c>
      <c r="B29" s="75">
        <v>44720</v>
      </c>
      <c r="C29" s="75">
        <v>44745.1</v>
      </c>
      <c r="D29" s="75" t="s">
        <v>11</v>
      </c>
      <c r="E29" s="76" t="s">
        <v>43</v>
      </c>
      <c r="F29" s="77">
        <f t="shared" si="2"/>
        <v>25.099999999998545</v>
      </c>
      <c r="G29" s="77">
        <v>1.1000000000000001</v>
      </c>
      <c r="H29" s="77"/>
      <c r="I29" s="77">
        <f t="shared" si="0"/>
        <v>27.609999999998401</v>
      </c>
      <c r="J29" s="78"/>
      <c r="K29" s="79">
        <f t="shared" si="3"/>
        <v>60</v>
      </c>
    </row>
    <row r="30" spans="1:11" s="80" customFormat="1" ht="19.45" customHeight="1" x14ac:dyDescent="0.3">
      <c r="A30" s="74">
        <f t="shared" si="1"/>
        <v>28</v>
      </c>
      <c r="B30" s="75">
        <v>44800</v>
      </c>
      <c r="C30" s="75">
        <v>44808.2</v>
      </c>
      <c r="D30" s="75" t="s">
        <v>11</v>
      </c>
      <c r="E30" s="76" t="s">
        <v>43</v>
      </c>
      <c r="F30" s="77">
        <f t="shared" si="2"/>
        <v>8.1999999999970896</v>
      </c>
      <c r="G30" s="77">
        <v>1.1000000000000001</v>
      </c>
      <c r="H30" s="77"/>
      <c r="I30" s="77">
        <f t="shared" si="0"/>
        <v>9.0199999999967986</v>
      </c>
      <c r="J30" s="78"/>
      <c r="K30" s="79">
        <f t="shared" si="3"/>
        <v>54.900000000001455</v>
      </c>
    </row>
    <row r="31" spans="1:11" s="80" customFormat="1" ht="19.45" customHeight="1" x14ac:dyDescent="0.3">
      <c r="A31" s="74">
        <f t="shared" si="1"/>
        <v>29</v>
      </c>
      <c r="B31" s="75">
        <v>44905</v>
      </c>
      <c r="C31" s="75">
        <v>44912.1</v>
      </c>
      <c r="D31" s="75" t="s">
        <v>11</v>
      </c>
      <c r="E31" s="76" t="s">
        <v>43</v>
      </c>
      <c r="F31" s="77">
        <f t="shared" si="2"/>
        <v>7.0999999999985448</v>
      </c>
      <c r="G31" s="77">
        <v>0.5</v>
      </c>
      <c r="H31" s="77"/>
      <c r="I31" s="77">
        <f t="shared" si="0"/>
        <v>3.5499999999992724</v>
      </c>
      <c r="J31" s="78"/>
      <c r="K31" s="79">
        <f t="shared" si="3"/>
        <v>96.80000000000291</v>
      </c>
    </row>
    <row r="32" spans="1:11" s="80" customFormat="1" ht="19.45" customHeight="1" x14ac:dyDescent="0.3">
      <c r="A32" s="74">
        <f t="shared" si="1"/>
        <v>30</v>
      </c>
      <c r="B32" s="75">
        <v>45220</v>
      </c>
      <c r="C32" s="75">
        <v>45232</v>
      </c>
      <c r="D32" s="75" t="s">
        <v>11</v>
      </c>
      <c r="E32" s="76" t="s">
        <v>43</v>
      </c>
      <c r="F32" s="77">
        <f t="shared" si="2"/>
        <v>12</v>
      </c>
      <c r="G32" s="77">
        <v>0.5</v>
      </c>
      <c r="H32" s="77"/>
      <c r="I32" s="77">
        <f t="shared" si="0"/>
        <v>6</v>
      </c>
      <c r="J32" s="78"/>
      <c r="K32" s="79">
        <f t="shared" si="3"/>
        <v>307.90000000000146</v>
      </c>
    </row>
    <row r="33" spans="1:11" s="80" customFormat="1" ht="19.45" customHeight="1" x14ac:dyDescent="0.3">
      <c r="A33" s="74">
        <f t="shared" si="1"/>
        <v>31</v>
      </c>
      <c r="B33" s="75">
        <v>45260</v>
      </c>
      <c r="C33" s="75">
        <v>45280</v>
      </c>
      <c r="D33" s="75" t="s">
        <v>11</v>
      </c>
      <c r="E33" s="76" t="s">
        <v>43</v>
      </c>
      <c r="F33" s="77">
        <f t="shared" si="2"/>
        <v>20</v>
      </c>
      <c r="G33" s="77">
        <v>0.5</v>
      </c>
      <c r="H33" s="77"/>
      <c r="I33" s="77">
        <f t="shared" si="0"/>
        <v>10</v>
      </c>
      <c r="J33" s="78"/>
      <c r="K33" s="79">
        <f t="shared" si="3"/>
        <v>28</v>
      </c>
    </row>
    <row r="34" spans="1:11" s="80" customFormat="1" ht="19.45" customHeight="1" x14ac:dyDescent="0.3">
      <c r="A34" s="74">
        <f t="shared" si="1"/>
        <v>32</v>
      </c>
      <c r="B34" s="75">
        <v>46400</v>
      </c>
      <c r="C34" s="75">
        <v>46403.199999999997</v>
      </c>
      <c r="D34" s="75" t="s">
        <v>11</v>
      </c>
      <c r="E34" s="76" t="s">
        <v>43</v>
      </c>
      <c r="F34" s="77">
        <f t="shared" si="2"/>
        <v>3.1999999999970896</v>
      </c>
      <c r="G34" s="77">
        <v>0.2</v>
      </c>
      <c r="H34" s="77"/>
      <c r="I34" s="77">
        <f t="shared" si="0"/>
        <v>0.63999999999941792</v>
      </c>
      <c r="J34" s="78"/>
      <c r="K34" s="79">
        <f t="shared" si="3"/>
        <v>1120</v>
      </c>
    </row>
    <row r="35" spans="1:11" s="80" customFormat="1" ht="19.45" customHeight="1" x14ac:dyDescent="0.3">
      <c r="A35" s="74">
        <f t="shared" si="1"/>
        <v>33</v>
      </c>
      <c r="B35" s="75">
        <v>46430</v>
      </c>
      <c r="C35" s="75">
        <v>46436.1</v>
      </c>
      <c r="D35" s="75" t="s">
        <v>11</v>
      </c>
      <c r="E35" s="76" t="s">
        <v>43</v>
      </c>
      <c r="F35" s="77">
        <f t="shared" si="2"/>
        <v>6.0999999999985448</v>
      </c>
      <c r="G35" s="77">
        <v>0.8</v>
      </c>
      <c r="H35" s="77"/>
      <c r="I35" s="77">
        <f t="shared" si="0"/>
        <v>4.8799999999988364</v>
      </c>
      <c r="J35" s="78"/>
      <c r="K35" s="79">
        <f t="shared" si="3"/>
        <v>26.80000000000291</v>
      </c>
    </row>
    <row r="36" spans="1:11" s="80" customFormat="1" ht="19.45" customHeight="1" x14ac:dyDescent="0.3">
      <c r="A36" s="74">
        <f t="shared" si="1"/>
        <v>34</v>
      </c>
      <c r="B36" s="75">
        <v>46450</v>
      </c>
      <c r="C36" s="75">
        <v>46452.1</v>
      </c>
      <c r="D36" s="75" t="s">
        <v>11</v>
      </c>
      <c r="E36" s="76" t="s">
        <v>43</v>
      </c>
      <c r="F36" s="77">
        <f t="shared" si="2"/>
        <v>2.0999999999985448</v>
      </c>
      <c r="G36" s="77">
        <v>0.7</v>
      </c>
      <c r="H36" s="77"/>
      <c r="I36" s="77">
        <f t="shared" si="0"/>
        <v>1.4699999999989812</v>
      </c>
      <c r="J36" s="78"/>
      <c r="K36" s="79">
        <f t="shared" si="3"/>
        <v>13.900000000001455</v>
      </c>
    </row>
    <row r="37" spans="1:11" s="80" customFormat="1" ht="19.45" customHeight="1" x14ac:dyDescent="0.3">
      <c r="A37" s="74">
        <f t="shared" si="1"/>
        <v>35</v>
      </c>
      <c r="B37" s="75">
        <v>46500</v>
      </c>
      <c r="C37" s="75">
        <v>46514.1</v>
      </c>
      <c r="D37" s="75" t="s">
        <v>11</v>
      </c>
      <c r="E37" s="76" t="s">
        <v>43</v>
      </c>
      <c r="F37" s="77">
        <f t="shared" si="2"/>
        <v>14.099999999998545</v>
      </c>
      <c r="G37" s="77">
        <v>2.2000000000000002</v>
      </c>
      <c r="H37" s="77"/>
      <c r="I37" s="77">
        <f t="shared" si="0"/>
        <v>31.019999999996802</v>
      </c>
      <c r="J37" s="78"/>
      <c r="K37" s="79">
        <f t="shared" si="3"/>
        <v>47.900000000001455</v>
      </c>
    </row>
    <row r="38" spans="1:11" s="80" customFormat="1" ht="19.45" customHeight="1" x14ac:dyDescent="0.3">
      <c r="A38" s="74">
        <f t="shared" si="1"/>
        <v>36</v>
      </c>
      <c r="B38" s="75">
        <v>47930</v>
      </c>
      <c r="C38" s="75">
        <v>47935.1</v>
      </c>
      <c r="D38" s="75" t="s">
        <v>11</v>
      </c>
      <c r="E38" s="76" t="s">
        <v>43</v>
      </c>
      <c r="F38" s="77">
        <f t="shared" si="2"/>
        <v>5.0999999999985448</v>
      </c>
      <c r="G38" s="77">
        <v>0.4</v>
      </c>
      <c r="H38" s="77"/>
      <c r="I38" s="77">
        <f t="shared" si="0"/>
        <v>2.0399999999994178</v>
      </c>
      <c r="J38" s="78"/>
      <c r="K38" s="79">
        <f t="shared" si="3"/>
        <v>1415.9000000000015</v>
      </c>
    </row>
    <row r="39" spans="1:11" s="80" customFormat="1" ht="19.45" customHeight="1" x14ac:dyDescent="0.3">
      <c r="A39" s="74">
        <f t="shared" si="1"/>
        <v>37</v>
      </c>
      <c r="B39" s="75">
        <v>49920</v>
      </c>
      <c r="C39" s="75">
        <v>49932.2</v>
      </c>
      <c r="D39" s="75" t="s">
        <v>11</v>
      </c>
      <c r="E39" s="76" t="s">
        <v>43</v>
      </c>
      <c r="F39" s="77">
        <f t="shared" si="2"/>
        <v>12.19999999999709</v>
      </c>
      <c r="G39" s="77">
        <v>0.6</v>
      </c>
      <c r="H39" s="77"/>
      <c r="I39" s="77">
        <f t="shared" si="0"/>
        <v>7.3199999999982532</v>
      </c>
      <c r="J39" s="78"/>
      <c r="K39" s="79">
        <f t="shared" si="3"/>
        <v>1984.9000000000015</v>
      </c>
    </row>
    <row r="40" spans="1:11" s="80" customFormat="1" ht="19.45" customHeight="1" x14ac:dyDescent="0.3">
      <c r="A40" s="74">
        <f t="shared" si="1"/>
        <v>38</v>
      </c>
      <c r="B40" s="75">
        <v>49960</v>
      </c>
      <c r="C40" s="75">
        <v>49968.1</v>
      </c>
      <c r="D40" s="75" t="s">
        <v>11</v>
      </c>
      <c r="E40" s="76" t="s">
        <v>43</v>
      </c>
      <c r="F40" s="77">
        <f t="shared" si="2"/>
        <v>8.0999999999985448</v>
      </c>
      <c r="G40" s="77">
        <v>0.5</v>
      </c>
      <c r="H40" s="77"/>
      <c r="I40" s="77">
        <f t="shared" si="0"/>
        <v>4.0499999999992724</v>
      </c>
      <c r="J40" s="78"/>
      <c r="K40" s="79">
        <f t="shared" si="3"/>
        <v>27.80000000000291</v>
      </c>
    </row>
    <row r="41" spans="1:11" s="80" customFormat="1" ht="19.45" customHeight="1" x14ac:dyDescent="0.3">
      <c r="A41" s="74">
        <f t="shared" si="1"/>
        <v>39</v>
      </c>
      <c r="B41" s="75">
        <v>50040</v>
      </c>
      <c r="C41" s="75">
        <v>50050.1</v>
      </c>
      <c r="D41" s="75" t="s">
        <v>11</v>
      </c>
      <c r="E41" s="76" t="s">
        <v>43</v>
      </c>
      <c r="F41" s="77">
        <f t="shared" si="2"/>
        <v>10.099999999998545</v>
      </c>
      <c r="G41" s="77">
        <v>1.6</v>
      </c>
      <c r="H41" s="77"/>
      <c r="I41" s="77">
        <f t="shared" si="0"/>
        <v>16.159999999997673</v>
      </c>
      <c r="J41" s="78"/>
      <c r="K41" s="79">
        <f t="shared" si="3"/>
        <v>71.900000000001455</v>
      </c>
    </row>
    <row r="42" spans="1:11" s="80" customFormat="1" ht="19.45" customHeight="1" x14ac:dyDescent="0.3">
      <c r="A42" s="74">
        <f t="shared" si="1"/>
        <v>40</v>
      </c>
      <c r="B42" s="75">
        <v>50100</v>
      </c>
      <c r="C42" s="75">
        <v>50105.1</v>
      </c>
      <c r="D42" s="75" t="s">
        <v>11</v>
      </c>
      <c r="E42" s="76" t="s">
        <v>43</v>
      </c>
      <c r="F42" s="77">
        <f t="shared" si="2"/>
        <v>5.0999999999985448</v>
      </c>
      <c r="G42" s="77">
        <v>0.8</v>
      </c>
      <c r="H42" s="77"/>
      <c r="I42" s="77">
        <f t="shared" si="0"/>
        <v>4.0799999999988357</v>
      </c>
      <c r="J42" s="78"/>
      <c r="K42" s="79">
        <f t="shared" si="3"/>
        <v>49.900000000001455</v>
      </c>
    </row>
    <row r="43" spans="1:11" s="80" customFormat="1" ht="19.45" customHeight="1" x14ac:dyDescent="0.3">
      <c r="A43" s="74">
        <f t="shared" si="1"/>
        <v>41</v>
      </c>
      <c r="B43" s="75">
        <v>50520</v>
      </c>
      <c r="C43" s="75">
        <v>50523.1</v>
      </c>
      <c r="D43" s="75" t="s">
        <v>11</v>
      </c>
      <c r="E43" s="76" t="s">
        <v>43</v>
      </c>
      <c r="F43" s="77">
        <f t="shared" si="2"/>
        <v>3.0999999999985448</v>
      </c>
      <c r="G43" s="77">
        <v>0.3</v>
      </c>
      <c r="H43" s="77"/>
      <c r="I43" s="77">
        <f t="shared" si="0"/>
        <v>0.9299999999995634</v>
      </c>
      <c r="J43" s="78"/>
      <c r="K43" s="79">
        <f t="shared" si="3"/>
        <v>414.90000000000146</v>
      </c>
    </row>
    <row r="44" spans="1:11" s="80" customFormat="1" ht="19.45" customHeight="1" x14ac:dyDescent="0.3">
      <c r="A44" s="74">
        <f t="shared" si="1"/>
        <v>42</v>
      </c>
      <c r="B44" s="75">
        <v>51140</v>
      </c>
      <c r="C44" s="75">
        <v>51145.3</v>
      </c>
      <c r="D44" s="75" t="s">
        <v>11</v>
      </c>
      <c r="E44" s="76" t="s">
        <v>43</v>
      </c>
      <c r="F44" s="77">
        <f t="shared" si="2"/>
        <v>5.3000000000029104</v>
      </c>
      <c r="G44" s="77">
        <v>2.1</v>
      </c>
      <c r="H44" s="77"/>
      <c r="I44" s="77">
        <f t="shared" si="0"/>
        <v>11.130000000006111</v>
      </c>
      <c r="J44" s="78"/>
      <c r="K44" s="79">
        <f t="shared" si="3"/>
        <v>616.90000000000146</v>
      </c>
    </row>
    <row r="45" spans="1:11" s="80" customFormat="1" ht="19.45" customHeight="1" x14ac:dyDescent="0.3">
      <c r="A45" s="74">
        <f t="shared" si="1"/>
        <v>43</v>
      </c>
      <c r="B45" s="75">
        <v>52160</v>
      </c>
      <c r="C45" s="75">
        <v>52162.1</v>
      </c>
      <c r="D45" s="75" t="s">
        <v>11</v>
      </c>
      <c r="E45" s="76" t="s">
        <v>43</v>
      </c>
      <c r="F45" s="77">
        <f t="shared" si="2"/>
        <v>2.0999999999985448</v>
      </c>
      <c r="G45" s="77">
        <v>0.4</v>
      </c>
      <c r="H45" s="77"/>
      <c r="I45" s="77">
        <f t="shared" si="0"/>
        <v>0.83999999999941799</v>
      </c>
      <c r="J45" s="78"/>
      <c r="K45" s="79">
        <f t="shared" si="3"/>
        <v>1014.6999999999971</v>
      </c>
    </row>
    <row r="46" spans="1:11" s="80" customFormat="1" ht="19.45" customHeight="1" x14ac:dyDescent="0.3">
      <c r="A46" s="74">
        <f t="shared" si="1"/>
        <v>44</v>
      </c>
      <c r="B46" s="75">
        <v>52630</v>
      </c>
      <c r="C46" s="75">
        <v>52633.1</v>
      </c>
      <c r="D46" s="75" t="s">
        <v>11</v>
      </c>
      <c r="E46" s="76" t="s">
        <v>43</v>
      </c>
      <c r="F46" s="77">
        <f t="shared" si="2"/>
        <v>3.0999999999985448</v>
      </c>
      <c r="G46" s="77">
        <v>2.1</v>
      </c>
      <c r="H46" s="77"/>
      <c r="I46" s="77">
        <f t="shared" si="0"/>
        <v>6.5099999999969445</v>
      </c>
      <c r="J46" s="78"/>
      <c r="K46" s="79">
        <f t="shared" si="3"/>
        <v>467.90000000000146</v>
      </c>
    </row>
    <row r="47" spans="1:11" s="80" customFormat="1" ht="19.45" customHeight="1" x14ac:dyDescent="0.3">
      <c r="A47" s="74">
        <f t="shared" si="1"/>
        <v>45</v>
      </c>
      <c r="B47" s="75">
        <v>66850</v>
      </c>
      <c r="C47" s="75">
        <v>66890.2</v>
      </c>
      <c r="D47" s="75" t="s">
        <v>11</v>
      </c>
      <c r="E47" s="76" t="s">
        <v>43</v>
      </c>
      <c r="F47" s="77">
        <f t="shared" si="2"/>
        <v>40.19999999999709</v>
      </c>
      <c r="G47" s="77">
        <v>2.1</v>
      </c>
      <c r="H47" s="77"/>
      <c r="I47" s="77">
        <f t="shared" si="0"/>
        <v>84.419999999993891</v>
      </c>
      <c r="J47" s="78"/>
      <c r="K47" s="79">
        <f t="shared" si="3"/>
        <v>14216.900000000001</v>
      </c>
    </row>
    <row r="48" spans="1:11" s="80" customFormat="1" ht="19.45" customHeight="1" x14ac:dyDescent="0.3">
      <c r="A48" s="74">
        <f t="shared" si="1"/>
        <v>46</v>
      </c>
      <c r="B48" s="75">
        <v>66940</v>
      </c>
      <c r="C48" s="75">
        <v>66962.2</v>
      </c>
      <c r="D48" s="75" t="s">
        <v>11</v>
      </c>
      <c r="E48" s="76" t="s">
        <v>43</v>
      </c>
      <c r="F48" s="77">
        <f t="shared" si="2"/>
        <v>22.19999999999709</v>
      </c>
      <c r="G48" s="77">
        <v>1.1000000000000001</v>
      </c>
      <c r="H48" s="77"/>
      <c r="I48" s="77">
        <f t="shared" si="0"/>
        <v>24.419999999996801</v>
      </c>
      <c r="J48" s="78"/>
      <c r="K48" s="79">
        <f t="shared" si="3"/>
        <v>49.80000000000291</v>
      </c>
    </row>
    <row r="49" spans="1:11" s="80" customFormat="1" ht="19.45" customHeight="1" x14ac:dyDescent="0.3">
      <c r="A49" s="74">
        <f t="shared" si="1"/>
        <v>47</v>
      </c>
      <c r="B49" s="75">
        <v>67090</v>
      </c>
      <c r="C49" s="75">
        <v>67130.100000000006</v>
      </c>
      <c r="D49" s="75" t="s">
        <v>11</v>
      </c>
      <c r="E49" s="76" t="s">
        <v>43</v>
      </c>
      <c r="F49" s="77">
        <f t="shared" si="2"/>
        <v>40.100000000005821</v>
      </c>
      <c r="G49" s="77">
        <v>2.2000000000000002</v>
      </c>
      <c r="H49" s="77"/>
      <c r="I49" s="77">
        <f t="shared" si="0"/>
        <v>88.220000000012817</v>
      </c>
      <c r="J49" s="78"/>
      <c r="K49" s="79">
        <f t="shared" si="3"/>
        <v>127.80000000000291</v>
      </c>
    </row>
    <row r="50" spans="1:11" s="80" customFormat="1" ht="19.45" customHeight="1" x14ac:dyDescent="0.3">
      <c r="A50" s="74">
        <f t="shared" si="1"/>
        <v>48</v>
      </c>
      <c r="B50" s="75">
        <v>67610</v>
      </c>
      <c r="C50" s="75">
        <v>67650.100000000006</v>
      </c>
      <c r="D50" s="75" t="s">
        <v>11</v>
      </c>
      <c r="E50" s="76" t="s">
        <v>43</v>
      </c>
      <c r="F50" s="77">
        <f t="shared" si="2"/>
        <v>40.100000000005821</v>
      </c>
      <c r="G50" s="77">
        <v>2.1</v>
      </c>
      <c r="H50" s="77"/>
      <c r="I50" s="77">
        <f t="shared" si="0"/>
        <v>84.210000000012229</v>
      </c>
      <c r="J50" s="78"/>
      <c r="K50" s="79">
        <f t="shared" si="3"/>
        <v>479.89999999999418</v>
      </c>
    </row>
    <row r="51" spans="1:11" s="80" customFormat="1" ht="19.45" customHeight="1" x14ac:dyDescent="0.3">
      <c r="A51" s="74">
        <f t="shared" si="1"/>
        <v>49</v>
      </c>
      <c r="B51" s="75">
        <v>67840</v>
      </c>
      <c r="C51" s="75">
        <v>67858.2</v>
      </c>
      <c r="D51" s="75" t="s">
        <v>11</v>
      </c>
      <c r="E51" s="76" t="s">
        <v>43</v>
      </c>
      <c r="F51" s="77">
        <f t="shared" si="2"/>
        <v>18.19999999999709</v>
      </c>
      <c r="G51" s="77">
        <v>2.1</v>
      </c>
      <c r="H51" s="77"/>
      <c r="I51" s="77">
        <f t="shared" si="0"/>
        <v>38.219999999993888</v>
      </c>
      <c r="J51" s="78"/>
      <c r="K51" s="79">
        <f t="shared" si="3"/>
        <v>189.89999999999418</v>
      </c>
    </row>
    <row r="52" spans="1:11" s="80" customFormat="1" ht="19.45" customHeight="1" x14ac:dyDescent="0.3">
      <c r="A52" s="74">
        <f t="shared" si="1"/>
        <v>50</v>
      </c>
      <c r="B52" s="75">
        <v>69460</v>
      </c>
      <c r="C52" s="75">
        <v>69478.2</v>
      </c>
      <c r="D52" s="75" t="s">
        <v>11</v>
      </c>
      <c r="E52" s="76" t="s">
        <v>43</v>
      </c>
      <c r="F52" s="77">
        <f t="shared" si="2"/>
        <v>18.19999999999709</v>
      </c>
      <c r="G52" s="77">
        <v>3.1</v>
      </c>
      <c r="H52" s="77"/>
      <c r="I52" s="77">
        <f t="shared" si="0"/>
        <v>56.419999999990978</v>
      </c>
      <c r="J52" s="78"/>
      <c r="K52" s="79">
        <f t="shared" si="3"/>
        <v>1601.8000000000029</v>
      </c>
    </row>
    <row r="53" spans="1:11" s="80" customFormat="1" ht="19.45" customHeight="1" x14ac:dyDescent="0.3">
      <c r="A53" s="74">
        <f t="shared" si="1"/>
        <v>51</v>
      </c>
      <c r="B53" s="75">
        <v>70320</v>
      </c>
      <c r="C53" s="75">
        <v>70335.100000000006</v>
      </c>
      <c r="D53" s="75" t="s">
        <v>11</v>
      </c>
      <c r="E53" s="76" t="s">
        <v>43</v>
      </c>
      <c r="F53" s="77">
        <f t="shared" si="2"/>
        <v>15.100000000005821</v>
      </c>
      <c r="G53" s="77">
        <v>3.1</v>
      </c>
      <c r="H53" s="77"/>
      <c r="I53" s="77">
        <f t="shared" si="0"/>
        <v>46.810000000018043</v>
      </c>
      <c r="J53" s="78"/>
      <c r="K53" s="79">
        <f t="shared" si="3"/>
        <v>841.80000000000291</v>
      </c>
    </row>
    <row r="54" spans="1:11" s="80" customFormat="1" ht="19.45" customHeight="1" x14ac:dyDescent="0.3">
      <c r="A54" s="74">
        <f t="shared" si="1"/>
        <v>52</v>
      </c>
      <c r="B54" s="75">
        <v>70360</v>
      </c>
      <c r="C54" s="75">
        <v>70500.100000000006</v>
      </c>
      <c r="D54" s="75" t="s">
        <v>11</v>
      </c>
      <c r="E54" s="76" t="s">
        <v>43</v>
      </c>
      <c r="F54" s="77">
        <f t="shared" si="2"/>
        <v>140.10000000000582</v>
      </c>
      <c r="G54" s="77">
        <v>3.2</v>
      </c>
      <c r="H54" s="77"/>
      <c r="I54" s="77">
        <f t="shared" si="0"/>
        <v>448.32000000001864</v>
      </c>
      <c r="J54" s="78"/>
      <c r="K54" s="79">
        <f t="shared" si="3"/>
        <v>24.899999999994179</v>
      </c>
    </row>
    <row r="55" spans="1:11" s="80" customFormat="1" ht="19.45" customHeight="1" x14ac:dyDescent="0.3">
      <c r="A55" s="74">
        <f t="shared" si="1"/>
        <v>53</v>
      </c>
      <c r="B55" s="75">
        <v>70660</v>
      </c>
      <c r="C55" s="75">
        <v>70760.100000000006</v>
      </c>
      <c r="D55" s="75" t="s">
        <v>11</v>
      </c>
      <c r="E55" s="76" t="s">
        <v>43</v>
      </c>
      <c r="F55" s="77">
        <f t="shared" si="2"/>
        <v>100.10000000000582</v>
      </c>
      <c r="G55" s="77">
        <v>3.4</v>
      </c>
      <c r="H55" s="77"/>
      <c r="I55" s="77">
        <f t="shared" si="0"/>
        <v>340.34000000001976</v>
      </c>
      <c r="J55" s="78"/>
      <c r="K55" s="79">
        <f t="shared" si="3"/>
        <v>159.89999999999418</v>
      </c>
    </row>
    <row r="56" spans="1:11" s="80" customFormat="1" ht="19.45" customHeight="1" x14ac:dyDescent="0.3">
      <c r="A56" s="74">
        <f t="shared" si="1"/>
        <v>54</v>
      </c>
      <c r="B56" s="75">
        <v>70810</v>
      </c>
      <c r="C56" s="75">
        <v>70813.100000000006</v>
      </c>
      <c r="D56" s="75" t="s">
        <v>11</v>
      </c>
      <c r="E56" s="76" t="s">
        <v>43</v>
      </c>
      <c r="F56" s="77">
        <f t="shared" si="2"/>
        <v>3.1000000000058208</v>
      </c>
      <c r="G56" s="77">
        <v>2.1</v>
      </c>
      <c r="H56" s="77"/>
      <c r="I56" s="77">
        <f t="shared" si="0"/>
        <v>6.5100000000122238</v>
      </c>
      <c r="J56" s="78"/>
      <c r="K56" s="79">
        <f t="shared" si="3"/>
        <v>49.899999999994179</v>
      </c>
    </row>
    <row r="57" spans="1:11" s="80" customFormat="1" ht="19.45" customHeight="1" x14ac:dyDescent="0.3">
      <c r="A57" s="74">
        <f t="shared" si="1"/>
        <v>55</v>
      </c>
      <c r="B57" s="75">
        <v>70940</v>
      </c>
      <c r="C57" s="75">
        <v>71010.2</v>
      </c>
      <c r="D57" s="75" t="s">
        <v>11</v>
      </c>
      <c r="E57" s="76" t="s">
        <v>43</v>
      </c>
      <c r="F57" s="77">
        <f t="shared" si="2"/>
        <v>70.19999999999709</v>
      </c>
      <c r="G57" s="77">
        <v>3.3</v>
      </c>
      <c r="H57" s="77"/>
      <c r="I57" s="77">
        <f t="shared" si="0"/>
        <v>231.65999999999039</v>
      </c>
      <c r="J57" s="78"/>
      <c r="K57" s="79">
        <f t="shared" si="3"/>
        <v>126.89999999999418</v>
      </c>
    </row>
    <row r="58" spans="1:11" s="80" customFormat="1" ht="19.45" customHeight="1" x14ac:dyDescent="0.3">
      <c r="A58" s="74">
        <f t="shared" si="1"/>
        <v>56</v>
      </c>
      <c r="B58" s="75">
        <v>71200</v>
      </c>
      <c r="C58" s="75">
        <v>71260.2</v>
      </c>
      <c r="D58" s="75" t="s">
        <v>11</v>
      </c>
      <c r="E58" s="76" t="s">
        <v>43</v>
      </c>
      <c r="F58" s="77">
        <f t="shared" si="2"/>
        <v>60.19999999999709</v>
      </c>
      <c r="G58" s="77">
        <v>3.1</v>
      </c>
      <c r="H58" s="77"/>
      <c r="I58" s="77">
        <f t="shared" si="0"/>
        <v>186.61999999999099</v>
      </c>
      <c r="J58" s="78"/>
      <c r="K58" s="79">
        <f t="shared" si="3"/>
        <v>189.80000000000291</v>
      </c>
    </row>
    <row r="59" spans="1:11" s="80" customFormat="1" ht="19.45" customHeight="1" x14ac:dyDescent="0.3">
      <c r="A59" s="74">
        <f t="shared" si="1"/>
        <v>57</v>
      </c>
      <c r="B59" s="75">
        <v>71400</v>
      </c>
      <c r="C59" s="75">
        <v>71418.399999999994</v>
      </c>
      <c r="D59" s="75" t="s">
        <v>11</v>
      </c>
      <c r="E59" s="76" t="s">
        <v>43</v>
      </c>
      <c r="F59" s="77">
        <f t="shared" si="2"/>
        <v>18.399999999994179</v>
      </c>
      <c r="G59" s="77">
        <v>3.4</v>
      </c>
      <c r="H59" s="77"/>
      <c r="I59" s="77">
        <f t="shared" si="0"/>
        <v>62.559999999980207</v>
      </c>
      <c r="J59" s="78"/>
      <c r="K59" s="79">
        <f t="shared" si="3"/>
        <v>139.80000000000291</v>
      </c>
    </row>
    <row r="60" spans="1:11" s="80" customFormat="1" ht="19.45" customHeight="1" x14ac:dyDescent="0.3">
      <c r="A60" s="74">
        <f t="shared" si="1"/>
        <v>58</v>
      </c>
      <c r="B60" s="75">
        <v>71520</v>
      </c>
      <c r="C60" s="75">
        <v>71523.3</v>
      </c>
      <c r="D60" s="75" t="s">
        <v>11</v>
      </c>
      <c r="E60" s="76" t="s">
        <v>43</v>
      </c>
      <c r="F60" s="77">
        <f t="shared" si="2"/>
        <v>3.3000000000029104</v>
      </c>
      <c r="G60" s="77">
        <v>0.4</v>
      </c>
      <c r="H60" s="77"/>
      <c r="I60" s="77">
        <f t="shared" si="0"/>
        <v>1.3200000000011642</v>
      </c>
      <c r="J60" s="78"/>
      <c r="K60" s="79">
        <f t="shared" si="3"/>
        <v>101.60000000000582</v>
      </c>
    </row>
    <row r="61" spans="1:11" s="80" customFormat="1" ht="19.45" customHeight="1" x14ac:dyDescent="0.3">
      <c r="A61" s="74">
        <f t="shared" si="1"/>
        <v>59</v>
      </c>
      <c r="B61" s="75">
        <v>72050</v>
      </c>
      <c r="C61" s="75">
        <v>72130.100000000006</v>
      </c>
      <c r="D61" s="75" t="s">
        <v>11</v>
      </c>
      <c r="E61" s="76" t="s">
        <v>43</v>
      </c>
      <c r="F61" s="77">
        <f t="shared" si="2"/>
        <v>80.100000000005821</v>
      </c>
      <c r="G61" s="77">
        <v>3.4</v>
      </c>
      <c r="H61" s="77"/>
      <c r="I61" s="77">
        <f t="shared" si="0"/>
        <v>272.34000000001976</v>
      </c>
      <c r="J61" s="78"/>
      <c r="K61" s="79">
        <f t="shared" si="3"/>
        <v>526.69999999999709</v>
      </c>
    </row>
    <row r="62" spans="1:11" s="80" customFormat="1" ht="19.45" customHeight="1" x14ac:dyDescent="0.3">
      <c r="A62" s="74">
        <f t="shared" si="1"/>
        <v>60</v>
      </c>
      <c r="B62" s="75">
        <v>72160</v>
      </c>
      <c r="C62" s="75">
        <v>72206.2</v>
      </c>
      <c r="D62" s="75" t="s">
        <v>11</v>
      </c>
      <c r="E62" s="76" t="s">
        <v>43</v>
      </c>
      <c r="F62" s="77">
        <f t="shared" si="2"/>
        <v>46.19999999999709</v>
      </c>
      <c r="G62" s="77">
        <v>3.5</v>
      </c>
      <c r="H62" s="77"/>
      <c r="I62" s="77">
        <f t="shared" si="0"/>
        <v>161.69999999998981</v>
      </c>
      <c r="J62" s="78"/>
      <c r="K62" s="79">
        <f t="shared" si="3"/>
        <v>29.899999999994179</v>
      </c>
    </row>
    <row r="63" spans="1:11" s="80" customFormat="1" ht="19.45" customHeight="1" x14ac:dyDescent="0.3">
      <c r="A63" s="74">
        <f t="shared" si="1"/>
        <v>61</v>
      </c>
      <c r="B63" s="75">
        <v>72340</v>
      </c>
      <c r="C63" s="75">
        <v>72520.2</v>
      </c>
      <c r="D63" s="75" t="s">
        <v>11</v>
      </c>
      <c r="E63" s="76" t="s">
        <v>43</v>
      </c>
      <c r="F63" s="77">
        <f t="shared" si="2"/>
        <v>180.19999999999709</v>
      </c>
      <c r="G63" s="77">
        <v>3.5</v>
      </c>
      <c r="H63" s="77"/>
      <c r="I63" s="77">
        <f t="shared" si="0"/>
        <v>630.69999999998981</v>
      </c>
      <c r="J63" s="78"/>
      <c r="K63" s="79">
        <f t="shared" si="3"/>
        <v>133.80000000000291</v>
      </c>
    </row>
    <row r="64" spans="1:11" s="80" customFormat="1" ht="19.45" customHeight="1" x14ac:dyDescent="0.3">
      <c r="A64" s="74">
        <f t="shared" si="1"/>
        <v>62</v>
      </c>
      <c r="B64" s="75">
        <v>72820</v>
      </c>
      <c r="C64" s="75">
        <v>72920.2</v>
      </c>
      <c r="D64" s="75" t="s">
        <v>11</v>
      </c>
      <c r="E64" s="76" t="s">
        <v>43</v>
      </c>
      <c r="F64" s="77">
        <f t="shared" si="2"/>
        <v>100.19999999999709</v>
      </c>
      <c r="G64" s="77">
        <v>3.5</v>
      </c>
      <c r="H64" s="77"/>
      <c r="I64" s="77">
        <f t="shared" si="0"/>
        <v>350.69999999998981</v>
      </c>
      <c r="J64" s="78"/>
      <c r="K64" s="79">
        <f t="shared" si="3"/>
        <v>299.80000000000291</v>
      </c>
    </row>
    <row r="65" spans="1:11" s="80" customFormat="1" ht="19.45" customHeight="1" x14ac:dyDescent="0.3">
      <c r="A65" s="74">
        <f t="shared" si="1"/>
        <v>63</v>
      </c>
      <c r="B65" s="75">
        <v>73000</v>
      </c>
      <c r="C65" s="75">
        <v>73070.2</v>
      </c>
      <c r="D65" s="75" t="s">
        <v>11</v>
      </c>
      <c r="E65" s="76" t="s">
        <v>43</v>
      </c>
      <c r="F65" s="77">
        <f t="shared" si="2"/>
        <v>70.19999999999709</v>
      </c>
      <c r="G65" s="77">
        <v>3.5</v>
      </c>
      <c r="H65" s="77"/>
      <c r="I65" s="77">
        <f t="shared" si="0"/>
        <v>245.69999999998981</v>
      </c>
      <c r="J65" s="78"/>
      <c r="K65" s="79">
        <f t="shared" si="3"/>
        <v>79.80000000000291</v>
      </c>
    </row>
    <row r="66" spans="1:11" s="80" customFormat="1" ht="19.45" customHeight="1" x14ac:dyDescent="0.3">
      <c r="A66" s="74">
        <f t="shared" si="1"/>
        <v>64</v>
      </c>
      <c r="B66" s="75">
        <v>73140</v>
      </c>
      <c r="C66" s="75">
        <v>73150.100000000006</v>
      </c>
      <c r="D66" s="75" t="s">
        <v>11</v>
      </c>
      <c r="E66" s="76" t="s">
        <v>43</v>
      </c>
      <c r="F66" s="77">
        <f t="shared" si="2"/>
        <v>10.100000000005821</v>
      </c>
      <c r="G66" s="77">
        <v>3.5</v>
      </c>
      <c r="H66" s="77"/>
      <c r="I66" s="77">
        <f t="shared" si="0"/>
        <v>35.350000000020373</v>
      </c>
      <c r="J66" s="78"/>
      <c r="K66" s="79">
        <f t="shared" si="3"/>
        <v>69.80000000000291</v>
      </c>
    </row>
    <row r="67" spans="1:11" s="80" customFormat="1" ht="19.45" customHeight="1" x14ac:dyDescent="0.3">
      <c r="A67" s="74">
        <f t="shared" si="1"/>
        <v>65</v>
      </c>
      <c r="B67" s="75">
        <v>73200</v>
      </c>
      <c r="C67" s="75">
        <v>73280.2</v>
      </c>
      <c r="D67" s="75" t="s">
        <v>11</v>
      </c>
      <c r="E67" s="76" t="s">
        <v>43</v>
      </c>
      <c r="F67" s="77">
        <f t="shared" si="2"/>
        <v>80.19999999999709</v>
      </c>
      <c r="G67" s="77">
        <v>3.5</v>
      </c>
      <c r="H67" s="77"/>
      <c r="I67" s="77">
        <f t="shared" ref="I67:I106" si="4">PRODUCT(F67:H67)</f>
        <v>280.69999999998981</v>
      </c>
      <c r="J67" s="78"/>
      <c r="K67" s="79">
        <f t="shared" si="3"/>
        <v>49.899999999994179</v>
      </c>
    </row>
    <row r="68" spans="1:11" s="80" customFormat="1" ht="19.45" customHeight="1" x14ac:dyDescent="0.3">
      <c r="A68" s="74">
        <f t="shared" ref="A68:A106" si="5">A67+1</f>
        <v>66</v>
      </c>
      <c r="B68" s="75">
        <v>73300</v>
      </c>
      <c r="C68" s="75">
        <v>73770.2</v>
      </c>
      <c r="D68" s="75" t="s">
        <v>11</v>
      </c>
      <c r="E68" s="76" t="s">
        <v>43</v>
      </c>
      <c r="F68" s="77">
        <f t="shared" ref="F68:F106" si="6">C68-B68</f>
        <v>470.19999999999709</v>
      </c>
      <c r="G68" s="77">
        <v>3.5</v>
      </c>
      <c r="H68" s="77"/>
      <c r="I68" s="77">
        <f t="shared" si="4"/>
        <v>1645.6999999999898</v>
      </c>
      <c r="J68" s="78"/>
      <c r="K68" s="79">
        <f t="shared" si="3"/>
        <v>19.80000000000291</v>
      </c>
    </row>
    <row r="69" spans="1:11" s="80" customFormat="1" ht="19.45" customHeight="1" x14ac:dyDescent="0.3">
      <c r="A69" s="74">
        <f t="shared" si="5"/>
        <v>67</v>
      </c>
      <c r="B69" s="75">
        <v>73840</v>
      </c>
      <c r="C69" s="75">
        <v>74050.100000000006</v>
      </c>
      <c r="D69" s="75" t="s">
        <v>11</v>
      </c>
      <c r="E69" s="76" t="s">
        <v>43</v>
      </c>
      <c r="F69" s="77">
        <f t="shared" si="6"/>
        <v>210.10000000000582</v>
      </c>
      <c r="G69" s="77">
        <v>3.5</v>
      </c>
      <c r="H69" s="77"/>
      <c r="I69" s="77">
        <f t="shared" si="4"/>
        <v>735.35000000002037</v>
      </c>
      <c r="J69" s="78"/>
      <c r="K69" s="79">
        <f t="shared" ref="K69:K106" si="7">B69-C68</f>
        <v>69.80000000000291</v>
      </c>
    </row>
    <row r="70" spans="1:11" s="80" customFormat="1" ht="19.45" customHeight="1" x14ac:dyDescent="0.3">
      <c r="A70" s="74">
        <f t="shared" si="5"/>
        <v>68</v>
      </c>
      <c r="B70" s="75">
        <v>74580</v>
      </c>
      <c r="C70" s="75">
        <v>74620.2</v>
      </c>
      <c r="D70" s="75" t="s">
        <v>11</v>
      </c>
      <c r="E70" s="76" t="s">
        <v>43</v>
      </c>
      <c r="F70" s="77">
        <f t="shared" si="6"/>
        <v>40.19999999999709</v>
      </c>
      <c r="G70" s="77">
        <v>2.2999999999999998</v>
      </c>
      <c r="H70" s="77"/>
      <c r="I70" s="77">
        <f t="shared" si="4"/>
        <v>92.4599999999933</v>
      </c>
      <c r="J70" s="78"/>
      <c r="K70" s="79">
        <f t="shared" si="7"/>
        <v>529.89999999999418</v>
      </c>
    </row>
    <row r="71" spans="1:11" s="80" customFormat="1" ht="19.45" customHeight="1" x14ac:dyDescent="0.3">
      <c r="A71" s="74">
        <f t="shared" si="5"/>
        <v>69</v>
      </c>
      <c r="B71" s="75">
        <v>76040</v>
      </c>
      <c r="C71" s="75">
        <v>76100.2</v>
      </c>
      <c r="D71" s="75" t="s">
        <v>11</v>
      </c>
      <c r="E71" s="76" t="s">
        <v>43</v>
      </c>
      <c r="F71" s="77">
        <f t="shared" si="6"/>
        <v>60.19999999999709</v>
      </c>
      <c r="G71" s="77">
        <v>3.5</v>
      </c>
      <c r="H71" s="77"/>
      <c r="I71" s="77">
        <f t="shared" si="4"/>
        <v>210.69999999998981</v>
      </c>
      <c r="J71" s="78"/>
      <c r="K71" s="79">
        <f t="shared" si="7"/>
        <v>1419.8000000000029</v>
      </c>
    </row>
    <row r="72" spans="1:11" s="80" customFormat="1" ht="19.45" customHeight="1" x14ac:dyDescent="0.3">
      <c r="A72" s="74">
        <f t="shared" si="5"/>
        <v>70</v>
      </c>
      <c r="B72" s="75">
        <v>76120</v>
      </c>
      <c r="C72" s="75">
        <v>76160.100000000006</v>
      </c>
      <c r="D72" s="75" t="s">
        <v>11</v>
      </c>
      <c r="E72" s="76" t="s">
        <v>43</v>
      </c>
      <c r="F72" s="77">
        <f t="shared" si="6"/>
        <v>40.100000000005821</v>
      </c>
      <c r="G72" s="77">
        <v>3.5</v>
      </c>
      <c r="H72" s="77"/>
      <c r="I72" s="77">
        <f t="shared" si="4"/>
        <v>140.35000000002037</v>
      </c>
      <c r="J72" s="78"/>
      <c r="K72" s="79">
        <f t="shared" si="7"/>
        <v>19.80000000000291</v>
      </c>
    </row>
    <row r="73" spans="1:11" s="80" customFormat="1" ht="19.45" customHeight="1" x14ac:dyDescent="0.3">
      <c r="A73" s="74">
        <f t="shared" si="5"/>
        <v>71</v>
      </c>
      <c r="B73" s="75">
        <v>76340</v>
      </c>
      <c r="C73" s="75">
        <v>76385.100000000006</v>
      </c>
      <c r="D73" s="75" t="s">
        <v>11</v>
      </c>
      <c r="E73" s="76" t="s">
        <v>43</v>
      </c>
      <c r="F73" s="77">
        <f t="shared" si="6"/>
        <v>45.100000000005821</v>
      </c>
      <c r="G73" s="77">
        <v>3.5</v>
      </c>
      <c r="H73" s="77"/>
      <c r="I73" s="77">
        <f t="shared" si="4"/>
        <v>157.85000000002037</v>
      </c>
      <c r="J73" s="78"/>
      <c r="K73" s="79">
        <f t="shared" si="7"/>
        <v>179.89999999999418</v>
      </c>
    </row>
    <row r="74" spans="1:11" s="80" customFormat="1" ht="19.45" customHeight="1" x14ac:dyDescent="0.3">
      <c r="A74" s="74">
        <f t="shared" si="5"/>
        <v>72</v>
      </c>
      <c r="B74" s="75">
        <v>77560</v>
      </c>
      <c r="C74" s="75">
        <v>77570.100000000006</v>
      </c>
      <c r="D74" s="75" t="s">
        <v>11</v>
      </c>
      <c r="E74" s="76" t="s">
        <v>43</v>
      </c>
      <c r="F74" s="77">
        <f t="shared" si="6"/>
        <v>10.100000000005821</v>
      </c>
      <c r="G74" s="77">
        <v>2.1</v>
      </c>
      <c r="H74" s="77"/>
      <c r="I74" s="77">
        <f t="shared" si="4"/>
        <v>21.210000000012226</v>
      </c>
      <c r="J74" s="78"/>
      <c r="K74" s="79">
        <f t="shared" si="7"/>
        <v>1174.8999999999942</v>
      </c>
    </row>
    <row r="75" spans="1:11" s="80" customFormat="1" ht="19.45" customHeight="1" x14ac:dyDescent="0.3">
      <c r="A75" s="74">
        <f t="shared" si="5"/>
        <v>73</v>
      </c>
      <c r="B75" s="75">
        <v>77820</v>
      </c>
      <c r="C75" s="75">
        <v>77830.2</v>
      </c>
      <c r="D75" s="75" t="s">
        <v>11</v>
      </c>
      <c r="E75" s="76" t="s">
        <v>43</v>
      </c>
      <c r="F75" s="77">
        <f t="shared" si="6"/>
        <v>10.19999999999709</v>
      </c>
      <c r="G75" s="77">
        <v>3.5</v>
      </c>
      <c r="H75" s="77"/>
      <c r="I75" s="77">
        <f t="shared" si="4"/>
        <v>35.699999999989814</v>
      </c>
      <c r="J75" s="78"/>
      <c r="K75" s="79">
        <f t="shared" si="7"/>
        <v>249.89999999999418</v>
      </c>
    </row>
    <row r="76" spans="1:11" s="80" customFormat="1" ht="19.45" customHeight="1" x14ac:dyDescent="0.3">
      <c r="A76" s="74">
        <f t="shared" si="5"/>
        <v>74</v>
      </c>
      <c r="B76" s="75">
        <v>77980</v>
      </c>
      <c r="C76" s="75">
        <v>78050.3</v>
      </c>
      <c r="D76" s="75" t="s">
        <v>11</v>
      </c>
      <c r="E76" s="76" t="s">
        <v>43</v>
      </c>
      <c r="F76" s="77">
        <f t="shared" si="6"/>
        <v>70.30000000000291</v>
      </c>
      <c r="G76" s="77">
        <v>3.5</v>
      </c>
      <c r="H76" s="77"/>
      <c r="I76" s="77">
        <f t="shared" si="4"/>
        <v>246.05000000001019</v>
      </c>
      <c r="J76" s="78"/>
      <c r="K76" s="79">
        <f t="shared" si="7"/>
        <v>149.80000000000291</v>
      </c>
    </row>
    <row r="77" spans="1:11" s="80" customFormat="1" ht="19.45" customHeight="1" x14ac:dyDescent="0.3">
      <c r="A77" s="74">
        <f t="shared" si="5"/>
        <v>75</v>
      </c>
      <c r="B77" s="75">
        <v>78080</v>
      </c>
      <c r="C77" s="75">
        <v>78230.100000000006</v>
      </c>
      <c r="D77" s="75" t="s">
        <v>11</v>
      </c>
      <c r="E77" s="76" t="s">
        <v>43</v>
      </c>
      <c r="F77" s="77">
        <f t="shared" si="6"/>
        <v>150.10000000000582</v>
      </c>
      <c r="G77" s="77">
        <v>3.5</v>
      </c>
      <c r="H77" s="77"/>
      <c r="I77" s="77">
        <f t="shared" si="4"/>
        <v>525.35000000002037</v>
      </c>
      <c r="J77" s="78"/>
      <c r="K77" s="79">
        <f t="shared" si="7"/>
        <v>29.69999999999709</v>
      </c>
    </row>
    <row r="78" spans="1:11" s="80" customFormat="1" ht="19.45" customHeight="1" x14ac:dyDescent="0.3">
      <c r="A78" s="74">
        <f t="shared" si="5"/>
        <v>76</v>
      </c>
      <c r="B78" s="75">
        <v>79955</v>
      </c>
      <c r="C78" s="75">
        <v>80055</v>
      </c>
      <c r="D78" s="75" t="s">
        <v>11</v>
      </c>
      <c r="E78" s="76" t="s">
        <v>43</v>
      </c>
      <c r="F78" s="77">
        <f t="shared" si="6"/>
        <v>100</v>
      </c>
      <c r="G78" s="77">
        <v>7</v>
      </c>
      <c r="H78" s="77"/>
      <c r="I78" s="77">
        <f t="shared" si="4"/>
        <v>700</v>
      </c>
      <c r="J78" s="78"/>
      <c r="K78" s="79">
        <f t="shared" si="7"/>
        <v>1724.8999999999942</v>
      </c>
    </row>
    <row r="79" spans="1:11" s="80" customFormat="1" ht="19.45" customHeight="1" x14ac:dyDescent="0.3">
      <c r="A79" s="74">
        <f t="shared" si="5"/>
        <v>77</v>
      </c>
      <c r="B79" s="75">
        <v>80170</v>
      </c>
      <c r="C79" s="75">
        <v>80190</v>
      </c>
      <c r="D79" s="75" t="s">
        <v>11</v>
      </c>
      <c r="E79" s="76" t="s">
        <v>43</v>
      </c>
      <c r="F79" s="77">
        <f t="shared" si="6"/>
        <v>20</v>
      </c>
      <c r="G79" s="77">
        <v>3.5</v>
      </c>
      <c r="H79" s="77"/>
      <c r="I79" s="77">
        <f t="shared" si="4"/>
        <v>70</v>
      </c>
      <c r="J79" s="78"/>
      <c r="K79" s="79">
        <f t="shared" si="7"/>
        <v>115</v>
      </c>
    </row>
    <row r="80" spans="1:11" s="80" customFormat="1" ht="19.45" customHeight="1" x14ac:dyDescent="0.3">
      <c r="A80" s="74">
        <f t="shared" si="5"/>
        <v>78</v>
      </c>
      <c r="B80" s="75">
        <v>80580</v>
      </c>
      <c r="C80" s="75">
        <v>80590</v>
      </c>
      <c r="D80" s="75" t="s">
        <v>11</v>
      </c>
      <c r="E80" s="76" t="s">
        <v>43</v>
      </c>
      <c r="F80" s="77">
        <f t="shared" si="6"/>
        <v>10</v>
      </c>
      <c r="G80" s="77">
        <v>0.1</v>
      </c>
      <c r="H80" s="77"/>
      <c r="I80" s="77">
        <f t="shared" si="4"/>
        <v>1</v>
      </c>
      <c r="J80" s="78"/>
      <c r="K80" s="79">
        <f t="shared" si="7"/>
        <v>390</v>
      </c>
    </row>
    <row r="81" spans="1:11" s="80" customFormat="1" ht="19.45" customHeight="1" x14ac:dyDescent="0.3">
      <c r="A81" s="74">
        <f t="shared" si="5"/>
        <v>79</v>
      </c>
      <c r="B81" s="75">
        <v>81880</v>
      </c>
      <c r="C81" s="75">
        <v>81900</v>
      </c>
      <c r="D81" s="75" t="s">
        <v>11</v>
      </c>
      <c r="E81" s="76" t="s">
        <v>43</v>
      </c>
      <c r="F81" s="77">
        <f t="shared" si="6"/>
        <v>20</v>
      </c>
      <c r="G81" s="77">
        <v>1.5</v>
      </c>
      <c r="H81" s="77"/>
      <c r="I81" s="77">
        <f t="shared" si="4"/>
        <v>30</v>
      </c>
      <c r="J81" s="78"/>
      <c r="K81" s="79">
        <f t="shared" si="7"/>
        <v>1290</v>
      </c>
    </row>
    <row r="82" spans="1:11" s="80" customFormat="1" ht="19.45" customHeight="1" x14ac:dyDescent="0.3">
      <c r="A82" s="74">
        <f t="shared" si="5"/>
        <v>80</v>
      </c>
      <c r="B82" s="75">
        <v>81950</v>
      </c>
      <c r="C82" s="75">
        <v>81958</v>
      </c>
      <c r="D82" s="75" t="s">
        <v>11</v>
      </c>
      <c r="E82" s="76" t="s">
        <v>43</v>
      </c>
      <c r="F82" s="77">
        <f t="shared" si="6"/>
        <v>8</v>
      </c>
      <c r="G82" s="77">
        <v>1.5</v>
      </c>
      <c r="H82" s="77"/>
      <c r="I82" s="77">
        <f t="shared" si="4"/>
        <v>12</v>
      </c>
      <c r="J82" s="78"/>
      <c r="K82" s="79">
        <f t="shared" si="7"/>
        <v>50</v>
      </c>
    </row>
    <row r="83" spans="1:11" s="80" customFormat="1" ht="19.45" customHeight="1" x14ac:dyDescent="0.3">
      <c r="A83" s="74">
        <f t="shared" si="5"/>
        <v>81</v>
      </c>
      <c r="B83" s="75">
        <v>82060</v>
      </c>
      <c r="C83" s="75">
        <v>82070</v>
      </c>
      <c r="D83" s="75" t="s">
        <v>11</v>
      </c>
      <c r="E83" s="76" t="s">
        <v>43</v>
      </c>
      <c r="F83" s="77">
        <f t="shared" si="6"/>
        <v>10</v>
      </c>
      <c r="G83" s="77">
        <v>1</v>
      </c>
      <c r="H83" s="77"/>
      <c r="I83" s="77">
        <f t="shared" si="4"/>
        <v>10</v>
      </c>
      <c r="J83" s="78"/>
      <c r="K83" s="79">
        <f t="shared" si="7"/>
        <v>102</v>
      </c>
    </row>
    <row r="84" spans="1:11" s="80" customFormat="1" ht="19.45" customHeight="1" x14ac:dyDescent="0.3">
      <c r="A84" s="74">
        <f t="shared" si="5"/>
        <v>82</v>
      </c>
      <c r="B84" s="75">
        <v>82140</v>
      </c>
      <c r="C84" s="75">
        <v>82143</v>
      </c>
      <c r="D84" s="75" t="s">
        <v>11</v>
      </c>
      <c r="E84" s="76" t="s">
        <v>43</v>
      </c>
      <c r="F84" s="77">
        <f t="shared" si="6"/>
        <v>3</v>
      </c>
      <c r="G84" s="77">
        <v>0.1</v>
      </c>
      <c r="H84" s="77"/>
      <c r="I84" s="77">
        <f t="shared" si="4"/>
        <v>0.30000000000000004</v>
      </c>
      <c r="J84" s="78"/>
      <c r="K84" s="79">
        <f t="shared" si="7"/>
        <v>70</v>
      </c>
    </row>
    <row r="85" spans="1:11" s="80" customFormat="1" ht="19.45" customHeight="1" x14ac:dyDescent="0.3">
      <c r="A85" s="74">
        <f t="shared" si="5"/>
        <v>83</v>
      </c>
      <c r="B85" s="75">
        <v>82400</v>
      </c>
      <c r="C85" s="75">
        <v>82408</v>
      </c>
      <c r="D85" s="75" t="s">
        <v>11</v>
      </c>
      <c r="E85" s="76" t="s">
        <v>43</v>
      </c>
      <c r="F85" s="77">
        <f t="shared" si="6"/>
        <v>8</v>
      </c>
      <c r="G85" s="77">
        <v>1</v>
      </c>
      <c r="H85" s="77"/>
      <c r="I85" s="77">
        <f t="shared" si="4"/>
        <v>8</v>
      </c>
      <c r="J85" s="78"/>
      <c r="K85" s="79">
        <f t="shared" si="7"/>
        <v>257</v>
      </c>
    </row>
    <row r="86" spans="1:11" s="80" customFormat="1" ht="19.45" customHeight="1" x14ac:dyDescent="0.3">
      <c r="A86" s="74">
        <f t="shared" si="5"/>
        <v>84</v>
      </c>
      <c r="B86" s="75">
        <v>82820</v>
      </c>
      <c r="C86" s="75">
        <v>82920</v>
      </c>
      <c r="D86" s="75" t="s">
        <v>11</v>
      </c>
      <c r="E86" s="76" t="s">
        <v>43</v>
      </c>
      <c r="F86" s="77">
        <f t="shared" si="6"/>
        <v>100</v>
      </c>
      <c r="G86" s="77">
        <v>2</v>
      </c>
      <c r="H86" s="77"/>
      <c r="I86" s="77">
        <f t="shared" si="4"/>
        <v>200</v>
      </c>
      <c r="J86" s="78"/>
      <c r="K86" s="79">
        <f t="shared" si="7"/>
        <v>412</v>
      </c>
    </row>
    <row r="87" spans="1:11" s="80" customFormat="1" ht="19.45" customHeight="1" x14ac:dyDescent="0.3">
      <c r="A87" s="74">
        <f t="shared" si="5"/>
        <v>85</v>
      </c>
      <c r="B87" s="75">
        <v>83020</v>
      </c>
      <c r="C87" s="75">
        <v>83140</v>
      </c>
      <c r="D87" s="75" t="s">
        <v>11</v>
      </c>
      <c r="E87" s="76" t="s">
        <v>43</v>
      </c>
      <c r="F87" s="77">
        <f t="shared" si="6"/>
        <v>120</v>
      </c>
      <c r="G87" s="77">
        <v>10</v>
      </c>
      <c r="H87" s="77"/>
      <c r="I87" s="77">
        <f t="shared" si="4"/>
        <v>1200</v>
      </c>
      <c r="J87" s="78"/>
      <c r="K87" s="79">
        <f t="shared" si="7"/>
        <v>100</v>
      </c>
    </row>
    <row r="88" spans="1:11" s="80" customFormat="1" ht="19.45" customHeight="1" x14ac:dyDescent="0.3">
      <c r="A88" s="74">
        <f t="shared" si="5"/>
        <v>86</v>
      </c>
      <c r="B88" s="75">
        <v>83260</v>
      </c>
      <c r="C88" s="75">
        <v>83268</v>
      </c>
      <c r="D88" s="75" t="s">
        <v>11</v>
      </c>
      <c r="E88" s="76" t="s">
        <v>43</v>
      </c>
      <c r="F88" s="77">
        <f t="shared" si="6"/>
        <v>8</v>
      </c>
      <c r="G88" s="77">
        <v>2</v>
      </c>
      <c r="H88" s="77"/>
      <c r="I88" s="77">
        <f t="shared" si="4"/>
        <v>16</v>
      </c>
      <c r="J88" s="78"/>
      <c r="K88" s="79">
        <f t="shared" si="7"/>
        <v>120</v>
      </c>
    </row>
    <row r="89" spans="1:11" s="80" customFormat="1" ht="19.45" customHeight="1" x14ac:dyDescent="0.3">
      <c r="A89" s="74">
        <f t="shared" si="5"/>
        <v>87</v>
      </c>
      <c r="B89" s="75">
        <v>84040</v>
      </c>
      <c r="C89" s="75">
        <v>84050</v>
      </c>
      <c r="D89" s="75" t="s">
        <v>11</v>
      </c>
      <c r="E89" s="76" t="s">
        <v>43</v>
      </c>
      <c r="F89" s="77">
        <f t="shared" si="6"/>
        <v>10</v>
      </c>
      <c r="G89" s="77">
        <v>0.2</v>
      </c>
      <c r="H89" s="77"/>
      <c r="I89" s="77">
        <f t="shared" si="4"/>
        <v>2</v>
      </c>
      <c r="J89" s="78"/>
      <c r="K89" s="79">
        <f t="shared" si="7"/>
        <v>772</v>
      </c>
    </row>
    <row r="90" spans="1:11" s="80" customFormat="1" ht="19.45" customHeight="1" x14ac:dyDescent="0.3">
      <c r="A90" s="74">
        <f t="shared" si="5"/>
        <v>88</v>
      </c>
      <c r="B90" s="75">
        <v>86040</v>
      </c>
      <c r="C90" s="75">
        <v>86110</v>
      </c>
      <c r="D90" s="75" t="s">
        <v>11</v>
      </c>
      <c r="E90" s="76" t="s">
        <v>43</v>
      </c>
      <c r="F90" s="77">
        <f t="shared" si="6"/>
        <v>70</v>
      </c>
      <c r="G90" s="77">
        <v>3.5</v>
      </c>
      <c r="H90" s="77"/>
      <c r="I90" s="77">
        <f t="shared" si="4"/>
        <v>245</v>
      </c>
      <c r="J90" s="78"/>
      <c r="K90" s="79">
        <f t="shared" si="7"/>
        <v>1990</v>
      </c>
    </row>
    <row r="91" spans="1:11" s="80" customFormat="1" ht="19.45" customHeight="1" x14ac:dyDescent="0.3">
      <c r="A91" s="74">
        <f t="shared" si="5"/>
        <v>89</v>
      </c>
      <c r="B91" s="75">
        <v>86600</v>
      </c>
      <c r="C91" s="75">
        <v>86605</v>
      </c>
      <c r="D91" s="75" t="s">
        <v>11</v>
      </c>
      <c r="E91" s="76" t="s">
        <v>43</v>
      </c>
      <c r="F91" s="77">
        <f t="shared" si="6"/>
        <v>5</v>
      </c>
      <c r="G91" s="77">
        <v>0.1</v>
      </c>
      <c r="H91" s="77"/>
      <c r="I91" s="77">
        <f t="shared" si="4"/>
        <v>0.5</v>
      </c>
      <c r="J91" s="78"/>
      <c r="K91" s="79">
        <f t="shared" si="7"/>
        <v>490</v>
      </c>
    </row>
    <row r="92" spans="1:11" s="80" customFormat="1" ht="19.45" customHeight="1" x14ac:dyDescent="0.3">
      <c r="A92" s="74">
        <f t="shared" si="5"/>
        <v>90</v>
      </c>
      <c r="B92" s="75">
        <v>87120</v>
      </c>
      <c r="C92" s="75">
        <v>87140</v>
      </c>
      <c r="D92" s="75" t="s">
        <v>11</v>
      </c>
      <c r="E92" s="76" t="s">
        <v>43</v>
      </c>
      <c r="F92" s="77">
        <f t="shared" si="6"/>
        <v>20</v>
      </c>
      <c r="G92" s="77">
        <v>3.5</v>
      </c>
      <c r="H92" s="77"/>
      <c r="I92" s="77">
        <f t="shared" si="4"/>
        <v>70</v>
      </c>
      <c r="J92" s="78"/>
      <c r="K92" s="79">
        <f t="shared" si="7"/>
        <v>515</v>
      </c>
    </row>
    <row r="93" spans="1:11" s="80" customFormat="1" ht="19.45" customHeight="1" x14ac:dyDescent="0.3">
      <c r="A93" s="74">
        <f t="shared" si="5"/>
        <v>91</v>
      </c>
      <c r="B93" s="75">
        <v>87280</v>
      </c>
      <c r="C93" s="75">
        <v>87300</v>
      </c>
      <c r="D93" s="75" t="s">
        <v>11</v>
      </c>
      <c r="E93" s="76" t="s">
        <v>43</v>
      </c>
      <c r="F93" s="77">
        <f t="shared" si="6"/>
        <v>20</v>
      </c>
      <c r="G93" s="77">
        <v>3.5</v>
      </c>
      <c r="H93" s="77"/>
      <c r="I93" s="77">
        <f t="shared" si="4"/>
        <v>70</v>
      </c>
      <c r="J93" s="78"/>
      <c r="K93" s="79">
        <f t="shared" si="7"/>
        <v>140</v>
      </c>
    </row>
    <row r="94" spans="1:11" s="80" customFormat="1" ht="19.45" customHeight="1" x14ac:dyDescent="0.3">
      <c r="A94" s="74">
        <f t="shared" si="5"/>
        <v>92</v>
      </c>
      <c r="B94" s="75">
        <v>87540</v>
      </c>
      <c r="C94" s="75">
        <v>87550</v>
      </c>
      <c r="D94" s="75" t="s">
        <v>11</v>
      </c>
      <c r="E94" s="76" t="s">
        <v>43</v>
      </c>
      <c r="F94" s="77">
        <f t="shared" si="6"/>
        <v>10</v>
      </c>
      <c r="G94" s="77">
        <v>3.5</v>
      </c>
      <c r="H94" s="77"/>
      <c r="I94" s="77">
        <f t="shared" si="4"/>
        <v>35</v>
      </c>
      <c r="J94" s="78"/>
      <c r="K94" s="79">
        <f t="shared" si="7"/>
        <v>240</v>
      </c>
    </row>
    <row r="95" spans="1:11" s="80" customFormat="1" ht="19.45" customHeight="1" x14ac:dyDescent="0.3">
      <c r="A95" s="74">
        <f t="shared" si="5"/>
        <v>93</v>
      </c>
      <c r="B95" s="75">
        <v>87660</v>
      </c>
      <c r="C95" s="75">
        <v>87670</v>
      </c>
      <c r="D95" s="75" t="s">
        <v>11</v>
      </c>
      <c r="E95" s="76" t="s">
        <v>43</v>
      </c>
      <c r="F95" s="77">
        <f t="shared" si="6"/>
        <v>10</v>
      </c>
      <c r="G95" s="77">
        <v>1.5</v>
      </c>
      <c r="H95" s="77"/>
      <c r="I95" s="77">
        <f t="shared" si="4"/>
        <v>15</v>
      </c>
      <c r="J95" s="78"/>
      <c r="K95" s="79">
        <f t="shared" si="7"/>
        <v>110</v>
      </c>
    </row>
    <row r="96" spans="1:11" s="80" customFormat="1" ht="19.45" customHeight="1" x14ac:dyDescent="0.3">
      <c r="A96" s="74">
        <f t="shared" si="5"/>
        <v>94</v>
      </c>
      <c r="B96" s="75">
        <v>87800</v>
      </c>
      <c r="C96" s="75">
        <v>87803</v>
      </c>
      <c r="D96" s="75" t="s">
        <v>11</v>
      </c>
      <c r="E96" s="76" t="s">
        <v>43</v>
      </c>
      <c r="F96" s="77">
        <f t="shared" si="6"/>
        <v>3</v>
      </c>
      <c r="G96" s="77">
        <v>3.5</v>
      </c>
      <c r="H96" s="77"/>
      <c r="I96" s="77">
        <f t="shared" si="4"/>
        <v>10.5</v>
      </c>
      <c r="J96" s="78"/>
      <c r="K96" s="79">
        <f t="shared" si="7"/>
        <v>130</v>
      </c>
    </row>
    <row r="97" spans="1:11" s="80" customFormat="1" ht="19.45" customHeight="1" x14ac:dyDescent="0.3">
      <c r="A97" s="74">
        <f t="shared" si="5"/>
        <v>95</v>
      </c>
      <c r="B97" s="75">
        <v>87880</v>
      </c>
      <c r="C97" s="75">
        <v>87890</v>
      </c>
      <c r="D97" s="75" t="s">
        <v>11</v>
      </c>
      <c r="E97" s="76" t="s">
        <v>43</v>
      </c>
      <c r="F97" s="77">
        <f t="shared" si="6"/>
        <v>10</v>
      </c>
      <c r="G97" s="77">
        <v>0.2</v>
      </c>
      <c r="H97" s="77"/>
      <c r="I97" s="77">
        <f t="shared" si="4"/>
        <v>2</v>
      </c>
      <c r="J97" s="78"/>
      <c r="K97" s="79">
        <f t="shared" si="7"/>
        <v>77</v>
      </c>
    </row>
    <row r="98" spans="1:11" s="80" customFormat="1" ht="19.45" customHeight="1" x14ac:dyDescent="0.3">
      <c r="A98" s="74">
        <f t="shared" si="5"/>
        <v>96</v>
      </c>
      <c r="B98" s="75">
        <v>88180</v>
      </c>
      <c r="C98" s="75">
        <v>88210</v>
      </c>
      <c r="D98" s="75" t="s">
        <v>11</v>
      </c>
      <c r="E98" s="76" t="s">
        <v>43</v>
      </c>
      <c r="F98" s="77">
        <f t="shared" si="6"/>
        <v>30</v>
      </c>
      <c r="G98" s="77">
        <v>3.5</v>
      </c>
      <c r="H98" s="77"/>
      <c r="I98" s="77">
        <f t="shared" si="4"/>
        <v>105</v>
      </c>
      <c r="J98" s="78"/>
      <c r="K98" s="79">
        <f t="shared" si="7"/>
        <v>290</v>
      </c>
    </row>
    <row r="99" spans="1:11" s="80" customFormat="1" ht="19.45" customHeight="1" x14ac:dyDescent="0.3">
      <c r="A99" s="74">
        <f t="shared" si="5"/>
        <v>97</v>
      </c>
      <c r="B99" s="75">
        <v>88250</v>
      </c>
      <c r="C99" s="75">
        <v>88275</v>
      </c>
      <c r="D99" s="75" t="s">
        <v>11</v>
      </c>
      <c r="E99" s="76" t="s">
        <v>43</v>
      </c>
      <c r="F99" s="77">
        <f t="shared" si="6"/>
        <v>25</v>
      </c>
      <c r="G99" s="77">
        <v>3.5</v>
      </c>
      <c r="H99" s="77"/>
      <c r="I99" s="77">
        <f t="shared" si="4"/>
        <v>87.5</v>
      </c>
      <c r="J99" s="78"/>
      <c r="K99" s="79">
        <f t="shared" si="7"/>
        <v>40</v>
      </c>
    </row>
    <row r="100" spans="1:11" s="80" customFormat="1" ht="19.45" customHeight="1" x14ac:dyDescent="0.3">
      <c r="A100" s="74">
        <f t="shared" si="5"/>
        <v>98</v>
      </c>
      <c r="B100" s="75">
        <v>88370</v>
      </c>
      <c r="C100" s="75">
        <v>88390</v>
      </c>
      <c r="D100" s="75" t="s">
        <v>11</v>
      </c>
      <c r="E100" s="76" t="s">
        <v>43</v>
      </c>
      <c r="F100" s="77">
        <f t="shared" si="6"/>
        <v>20</v>
      </c>
      <c r="G100" s="77">
        <v>3.5</v>
      </c>
      <c r="H100" s="77"/>
      <c r="I100" s="77">
        <f t="shared" si="4"/>
        <v>70</v>
      </c>
      <c r="J100" s="78"/>
      <c r="K100" s="79">
        <f t="shared" si="7"/>
        <v>95</v>
      </c>
    </row>
    <row r="101" spans="1:11" s="80" customFormat="1" ht="19.45" customHeight="1" x14ac:dyDescent="0.3">
      <c r="A101" s="74">
        <f t="shared" si="5"/>
        <v>99</v>
      </c>
      <c r="B101" s="75">
        <v>88500</v>
      </c>
      <c r="C101" s="75">
        <v>88570</v>
      </c>
      <c r="D101" s="75" t="s">
        <v>11</v>
      </c>
      <c r="E101" s="76" t="s">
        <v>43</v>
      </c>
      <c r="F101" s="77">
        <f t="shared" si="6"/>
        <v>70</v>
      </c>
      <c r="G101" s="77">
        <v>3.5</v>
      </c>
      <c r="H101" s="77"/>
      <c r="I101" s="77">
        <f t="shared" si="4"/>
        <v>245</v>
      </c>
      <c r="J101" s="78"/>
      <c r="K101" s="79">
        <f t="shared" si="7"/>
        <v>110</v>
      </c>
    </row>
    <row r="102" spans="1:11" s="80" customFormat="1" ht="19.45" customHeight="1" x14ac:dyDescent="0.3">
      <c r="A102" s="74">
        <f t="shared" si="5"/>
        <v>100</v>
      </c>
      <c r="B102" s="75">
        <v>88630</v>
      </c>
      <c r="C102" s="75">
        <v>88645</v>
      </c>
      <c r="D102" s="75" t="s">
        <v>11</v>
      </c>
      <c r="E102" s="76" t="s">
        <v>43</v>
      </c>
      <c r="F102" s="77">
        <f t="shared" si="6"/>
        <v>15</v>
      </c>
      <c r="G102" s="77">
        <v>3.5</v>
      </c>
      <c r="H102" s="77"/>
      <c r="I102" s="77">
        <f t="shared" si="4"/>
        <v>52.5</v>
      </c>
      <c r="J102" s="78"/>
      <c r="K102" s="79">
        <f t="shared" si="7"/>
        <v>60</v>
      </c>
    </row>
    <row r="103" spans="1:11" s="80" customFormat="1" ht="19.45" customHeight="1" x14ac:dyDescent="0.3">
      <c r="A103" s="74">
        <f t="shared" si="5"/>
        <v>101</v>
      </c>
      <c r="B103" s="75">
        <v>88700</v>
      </c>
      <c r="C103" s="75">
        <v>88710</v>
      </c>
      <c r="D103" s="75" t="s">
        <v>11</v>
      </c>
      <c r="E103" s="76" t="s">
        <v>43</v>
      </c>
      <c r="F103" s="77">
        <f t="shared" si="6"/>
        <v>10</v>
      </c>
      <c r="G103" s="77">
        <v>2</v>
      </c>
      <c r="H103" s="77"/>
      <c r="I103" s="77">
        <f t="shared" si="4"/>
        <v>20</v>
      </c>
      <c r="J103" s="78"/>
      <c r="K103" s="79">
        <f t="shared" si="7"/>
        <v>55</v>
      </c>
    </row>
    <row r="104" spans="1:11" s="80" customFormat="1" ht="19.45" customHeight="1" x14ac:dyDescent="0.3">
      <c r="A104" s="74">
        <f t="shared" si="5"/>
        <v>102</v>
      </c>
      <c r="B104" s="75">
        <v>88750</v>
      </c>
      <c r="C104" s="75">
        <v>88790</v>
      </c>
      <c r="D104" s="75" t="s">
        <v>11</v>
      </c>
      <c r="E104" s="76" t="s">
        <v>43</v>
      </c>
      <c r="F104" s="77">
        <f t="shared" si="6"/>
        <v>40</v>
      </c>
      <c r="G104" s="77">
        <v>3.5</v>
      </c>
      <c r="H104" s="77"/>
      <c r="I104" s="77">
        <f t="shared" si="4"/>
        <v>140</v>
      </c>
      <c r="J104" s="78"/>
      <c r="K104" s="79">
        <f t="shared" si="7"/>
        <v>40</v>
      </c>
    </row>
    <row r="105" spans="1:11" s="80" customFormat="1" ht="19.45" customHeight="1" x14ac:dyDescent="0.3">
      <c r="A105" s="74">
        <f t="shared" si="5"/>
        <v>103</v>
      </c>
      <c r="B105" s="75">
        <v>88830</v>
      </c>
      <c r="C105" s="75">
        <v>88880</v>
      </c>
      <c r="D105" s="75" t="s">
        <v>11</v>
      </c>
      <c r="E105" s="76" t="s">
        <v>43</v>
      </c>
      <c r="F105" s="77">
        <f t="shared" si="6"/>
        <v>50</v>
      </c>
      <c r="G105" s="77">
        <v>7</v>
      </c>
      <c r="H105" s="77"/>
      <c r="I105" s="77">
        <f t="shared" si="4"/>
        <v>350</v>
      </c>
      <c r="J105" s="78"/>
      <c r="K105" s="79">
        <f t="shared" si="7"/>
        <v>40</v>
      </c>
    </row>
    <row r="106" spans="1:11" s="80" customFormat="1" ht="19.45" customHeight="1" x14ac:dyDescent="0.3">
      <c r="A106" s="74">
        <f t="shared" si="5"/>
        <v>104</v>
      </c>
      <c r="B106" s="75">
        <v>92180</v>
      </c>
      <c r="C106" s="75">
        <v>92190</v>
      </c>
      <c r="D106" s="75" t="s">
        <v>11</v>
      </c>
      <c r="E106" s="76" t="s">
        <v>43</v>
      </c>
      <c r="F106" s="77">
        <f t="shared" si="6"/>
        <v>10</v>
      </c>
      <c r="G106" s="77">
        <v>3.5</v>
      </c>
      <c r="H106" s="77"/>
      <c r="I106" s="77">
        <f t="shared" si="4"/>
        <v>35</v>
      </c>
      <c r="J106" s="78"/>
      <c r="K106" s="79">
        <f t="shared" si="7"/>
        <v>3300</v>
      </c>
    </row>
    <row r="107" spans="1:11" s="9" customFormat="1" ht="19.45" customHeight="1" x14ac:dyDescent="0.25">
      <c r="A107" s="3"/>
      <c r="B107" s="35"/>
      <c r="C107" s="35"/>
      <c r="D107" s="35"/>
      <c r="E107" s="36"/>
      <c r="F107" s="37"/>
      <c r="G107" s="37"/>
      <c r="H107" s="37"/>
      <c r="I107" s="37"/>
      <c r="J107" s="7"/>
      <c r="K107" s="8"/>
    </row>
    <row r="108" spans="1:11" s="9" customFormat="1" ht="19.45" customHeight="1" x14ac:dyDescent="0.25">
      <c r="A108" s="3">
        <f>A106+1</f>
        <v>105</v>
      </c>
      <c r="B108" s="35">
        <v>37820</v>
      </c>
      <c r="C108" s="35">
        <v>37827</v>
      </c>
      <c r="D108" s="35" t="s">
        <v>20</v>
      </c>
      <c r="E108" s="36" t="s">
        <v>43</v>
      </c>
      <c r="F108" s="37">
        <f t="shared" ref="F108:F129" si="8">C108-B108</f>
        <v>7</v>
      </c>
      <c r="G108" s="37">
        <v>6</v>
      </c>
      <c r="H108" s="37"/>
      <c r="I108" s="37">
        <f t="shared" ref="I108:I129" si="9">PRODUCT(F108:H108)</f>
        <v>42</v>
      </c>
      <c r="J108" s="7"/>
      <c r="K108" s="8"/>
    </row>
    <row r="109" spans="1:11" s="9" customFormat="1" ht="19.45" customHeight="1" x14ac:dyDescent="0.25">
      <c r="A109" s="3">
        <f t="shared" ref="A109:A129" si="10">A108+1</f>
        <v>106</v>
      </c>
      <c r="B109" s="35">
        <v>41800</v>
      </c>
      <c r="C109" s="35">
        <v>41807.5</v>
      </c>
      <c r="D109" s="35" t="s">
        <v>20</v>
      </c>
      <c r="E109" s="36" t="s">
        <v>43</v>
      </c>
      <c r="F109" s="37">
        <f t="shared" si="8"/>
        <v>7.5</v>
      </c>
      <c r="G109" s="37">
        <v>0.2</v>
      </c>
      <c r="H109" s="37"/>
      <c r="I109" s="37">
        <f t="shared" si="9"/>
        <v>1.5</v>
      </c>
      <c r="J109" s="7"/>
      <c r="K109" s="8">
        <f t="shared" ref="K109:K129" si="11">B109-C108</f>
        <v>3973</v>
      </c>
    </row>
    <row r="110" spans="1:11" s="9" customFormat="1" ht="19.45" customHeight="1" x14ac:dyDescent="0.25">
      <c r="A110" s="3">
        <f t="shared" si="10"/>
        <v>107</v>
      </c>
      <c r="B110" s="35">
        <v>43540</v>
      </c>
      <c r="C110" s="35">
        <v>43547</v>
      </c>
      <c r="D110" s="35" t="s">
        <v>20</v>
      </c>
      <c r="E110" s="36" t="s">
        <v>43</v>
      </c>
      <c r="F110" s="37">
        <f t="shared" si="8"/>
        <v>7</v>
      </c>
      <c r="G110" s="37">
        <v>0.4</v>
      </c>
      <c r="H110" s="37"/>
      <c r="I110" s="37">
        <f t="shared" si="9"/>
        <v>2.8000000000000003</v>
      </c>
      <c r="J110" s="7"/>
      <c r="K110" s="8">
        <f t="shared" si="11"/>
        <v>1732.5</v>
      </c>
    </row>
    <row r="111" spans="1:11" s="9" customFormat="1" ht="19.45" customHeight="1" x14ac:dyDescent="0.25">
      <c r="A111" s="3">
        <f t="shared" si="10"/>
        <v>108</v>
      </c>
      <c r="B111" s="35">
        <v>43760</v>
      </c>
      <c r="C111" s="35">
        <v>43788.1</v>
      </c>
      <c r="D111" s="35" t="s">
        <v>20</v>
      </c>
      <c r="E111" s="36" t="s">
        <v>43</v>
      </c>
      <c r="F111" s="37">
        <f t="shared" si="8"/>
        <v>28.099999999998545</v>
      </c>
      <c r="G111" s="37">
        <v>7</v>
      </c>
      <c r="H111" s="37"/>
      <c r="I111" s="37">
        <f t="shared" si="9"/>
        <v>196.69999999998981</v>
      </c>
      <c r="J111" s="7"/>
      <c r="K111" s="8">
        <f t="shared" si="11"/>
        <v>213</v>
      </c>
    </row>
    <row r="112" spans="1:11" s="9" customFormat="1" ht="19.45" customHeight="1" x14ac:dyDescent="0.25">
      <c r="A112" s="3">
        <f t="shared" si="10"/>
        <v>109</v>
      </c>
      <c r="B112" s="35">
        <v>52000</v>
      </c>
      <c r="C112" s="35">
        <v>52030.1</v>
      </c>
      <c r="D112" s="35" t="s">
        <v>20</v>
      </c>
      <c r="E112" s="36" t="s">
        <v>43</v>
      </c>
      <c r="F112" s="37">
        <f t="shared" si="8"/>
        <v>30.099999999998545</v>
      </c>
      <c r="G112" s="37">
        <v>7.1</v>
      </c>
      <c r="H112" s="37"/>
      <c r="I112" s="37">
        <f t="shared" si="9"/>
        <v>213.70999999998966</v>
      </c>
      <c r="J112" s="7"/>
      <c r="K112" s="8">
        <f t="shared" si="11"/>
        <v>8211.9000000000015</v>
      </c>
    </row>
    <row r="113" spans="1:11" s="9" customFormat="1" ht="19.45" customHeight="1" x14ac:dyDescent="0.25">
      <c r="A113" s="3">
        <f t="shared" si="10"/>
        <v>110</v>
      </c>
      <c r="B113" s="35">
        <v>69520</v>
      </c>
      <c r="C113" s="35">
        <v>69537.2</v>
      </c>
      <c r="D113" s="35" t="s">
        <v>20</v>
      </c>
      <c r="E113" s="36" t="s">
        <v>43</v>
      </c>
      <c r="F113" s="37">
        <f t="shared" si="8"/>
        <v>17.19999999999709</v>
      </c>
      <c r="G113" s="37">
        <v>7.2</v>
      </c>
      <c r="H113" s="37"/>
      <c r="I113" s="37">
        <f t="shared" si="9"/>
        <v>123.83999999997904</v>
      </c>
      <c r="J113" s="7"/>
      <c r="K113" s="8">
        <f t="shared" si="11"/>
        <v>17489.900000000001</v>
      </c>
    </row>
    <row r="114" spans="1:11" s="9" customFormat="1" ht="19.45" customHeight="1" x14ac:dyDescent="0.25">
      <c r="A114" s="3">
        <f t="shared" si="10"/>
        <v>111</v>
      </c>
      <c r="B114" s="35">
        <v>70000</v>
      </c>
      <c r="C114" s="35">
        <v>70027.399999999994</v>
      </c>
      <c r="D114" s="35" t="s">
        <v>20</v>
      </c>
      <c r="E114" s="36" t="s">
        <v>43</v>
      </c>
      <c r="F114" s="37">
        <f t="shared" si="8"/>
        <v>27.399999999994179</v>
      </c>
      <c r="G114" s="37">
        <v>7.4</v>
      </c>
      <c r="H114" s="37"/>
      <c r="I114" s="37">
        <f t="shared" si="9"/>
        <v>202.75999999995693</v>
      </c>
      <c r="J114" s="7"/>
      <c r="K114" s="8">
        <f t="shared" si="11"/>
        <v>462.80000000000291</v>
      </c>
    </row>
    <row r="115" spans="1:11" s="9" customFormat="1" ht="19.45" customHeight="1" x14ac:dyDescent="0.25">
      <c r="A115" s="3">
        <f t="shared" si="10"/>
        <v>112</v>
      </c>
      <c r="B115" s="35">
        <v>71000</v>
      </c>
      <c r="C115" s="35">
        <v>71090.2</v>
      </c>
      <c r="D115" s="35" t="s">
        <v>20</v>
      </c>
      <c r="E115" s="36" t="s">
        <v>43</v>
      </c>
      <c r="F115" s="37">
        <f t="shared" si="8"/>
        <v>90.19999999999709</v>
      </c>
      <c r="G115" s="37">
        <v>7.2</v>
      </c>
      <c r="H115" s="37"/>
      <c r="I115" s="37">
        <f t="shared" si="9"/>
        <v>649.43999999997902</v>
      </c>
      <c r="J115" s="7"/>
      <c r="K115" s="8">
        <f t="shared" si="11"/>
        <v>972.60000000000582</v>
      </c>
    </row>
    <row r="116" spans="1:11" s="9" customFormat="1" ht="19.45" customHeight="1" x14ac:dyDescent="0.25">
      <c r="A116" s="3">
        <f t="shared" si="10"/>
        <v>113</v>
      </c>
      <c r="B116" s="35">
        <v>71300</v>
      </c>
      <c r="C116" s="35">
        <v>71360.3</v>
      </c>
      <c r="D116" s="35" t="s">
        <v>20</v>
      </c>
      <c r="E116" s="36" t="s">
        <v>43</v>
      </c>
      <c r="F116" s="37">
        <f t="shared" si="8"/>
        <v>60.30000000000291</v>
      </c>
      <c r="G116" s="37">
        <v>7.3</v>
      </c>
      <c r="H116" s="37"/>
      <c r="I116" s="37">
        <f t="shared" si="9"/>
        <v>440.19000000002126</v>
      </c>
      <c r="J116" s="7"/>
      <c r="K116" s="8">
        <f t="shared" si="11"/>
        <v>209.80000000000291</v>
      </c>
    </row>
    <row r="117" spans="1:11" s="9" customFormat="1" ht="19.45" customHeight="1" x14ac:dyDescent="0.25">
      <c r="A117" s="3">
        <f t="shared" si="10"/>
        <v>114</v>
      </c>
      <c r="B117" s="35">
        <v>71420</v>
      </c>
      <c r="C117" s="35">
        <v>71460</v>
      </c>
      <c r="D117" s="35" t="s">
        <v>20</v>
      </c>
      <c r="E117" s="36" t="s">
        <v>43</v>
      </c>
      <c r="F117" s="37">
        <f t="shared" si="8"/>
        <v>40</v>
      </c>
      <c r="G117" s="37">
        <v>7.3</v>
      </c>
      <c r="H117" s="37"/>
      <c r="I117" s="37">
        <f t="shared" si="9"/>
        <v>292</v>
      </c>
      <c r="J117" s="7"/>
      <c r="K117" s="8">
        <f t="shared" si="11"/>
        <v>59.69999999999709</v>
      </c>
    </row>
    <row r="118" spans="1:11" s="9" customFormat="1" ht="19.45" customHeight="1" x14ac:dyDescent="0.25">
      <c r="A118" s="3">
        <f t="shared" si="10"/>
        <v>115</v>
      </c>
      <c r="B118" s="35">
        <v>72280</v>
      </c>
      <c r="C118" s="35">
        <v>72296.3</v>
      </c>
      <c r="D118" s="35" t="s">
        <v>20</v>
      </c>
      <c r="E118" s="36" t="s">
        <v>43</v>
      </c>
      <c r="F118" s="37">
        <f t="shared" si="8"/>
        <v>16.30000000000291</v>
      </c>
      <c r="G118" s="37">
        <v>7.5</v>
      </c>
      <c r="H118" s="37"/>
      <c r="I118" s="37">
        <f t="shared" si="9"/>
        <v>122.25000000002183</v>
      </c>
      <c r="J118" s="7"/>
      <c r="K118" s="8">
        <f t="shared" si="11"/>
        <v>820</v>
      </c>
    </row>
    <row r="119" spans="1:11" s="9" customFormat="1" ht="19.45" customHeight="1" x14ac:dyDescent="0.25">
      <c r="A119" s="3">
        <f t="shared" si="10"/>
        <v>116</v>
      </c>
      <c r="B119" s="35">
        <v>72510</v>
      </c>
      <c r="C119" s="35">
        <v>72565.2</v>
      </c>
      <c r="D119" s="35" t="s">
        <v>20</v>
      </c>
      <c r="E119" s="36" t="s">
        <v>43</v>
      </c>
      <c r="F119" s="37">
        <f t="shared" si="8"/>
        <v>55.19999999999709</v>
      </c>
      <c r="G119" s="37">
        <v>7.5</v>
      </c>
      <c r="H119" s="37"/>
      <c r="I119" s="37">
        <f t="shared" si="9"/>
        <v>413.99999999997817</v>
      </c>
      <c r="J119" s="7"/>
      <c r="K119" s="8">
        <f t="shared" si="11"/>
        <v>213.69999999999709</v>
      </c>
    </row>
    <row r="120" spans="1:11" s="9" customFormat="1" ht="19.45" customHeight="1" x14ac:dyDescent="0.25">
      <c r="A120" s="3">
        <f t="shared" si="10"/>
        <v>117</v>
      </c>
      <c r="B120" s="35">
        <v>74340</v>
      </c>
      <c r="C120" s="35">
        <v>74367.199999999997</v>
      </c>
      <c r="D120" s="35" t="s">
        <v>20</v>
      </c>
      <c r="E120" s="36" t="s">
        <v>43</v>
      </c>
      <c r="F120" s="37">
        <f t="shared" si="8"/>
        <v>27.19999999999709</v>
      </c>
      <c r="G120" s="37">
        <v>7.3</v>
      </c>
      <c r="H120" s="37"/>
      <c r="I120" s="37">
        <f t="shared" si="9"/>
        <v>198.55999999997874</v>
      </c>
      <c r="J120" s="7"/>
      <c r="K120" s="8">
        <f t="shared" si="11"/>
        <v>1774.8000000000029</v>
      </c>
    </row>
    <row r="121" spans="1:11" s="9" customFormat="1" ht="19.45" customHeight="1" x14ac:dyDescent="0.25">
      <c r="A121" s="3">
        <f t="shared" si="10"/>
        <v>118</v>
      </c>
      <c r="B121" s="35">
        <v>76740</v>
      </c>
      <c r="C121" s="35">
        <v>76850</v>
      </c>
      <c r="D121" s="35" t="s">
        <v>20</v>
      </c>
      <c r="E121" s="36" t="s">
        <v>43</v>
      </c>
      <c r="F121" s="37">
        <f t="shared" si="8"/>
        <v>110</v>
      </c>
      <c r="G121" s="37">
        <v>7.5</v>
      </c>
      <c r="H121" s="37"/>
      <c r="I121" s="37">
        <f t="shared" si="9"/>
        <v>825</v>
      </c>
      <c r="J121" s="7"/>
      <c r="K121" s="8">
        <f t="shared" si="11"/>
        <v>2372.8000000000029</v>
      </c>
    </row>
    <row r="122" spans="1:11" s="9" customFormat="1" ht="19.45" customHeight="1" x14ac:dyDescent="0.25">
      <c r="A122" s="3">
        <f t="shared" si="10"/>
        <v>119</v>
      </c>
      <c r="B122" s="35">
        <v>77360</v>
      </c>
      <c r="C122" s="35">
        <v>77372.100000000006</v>
      </c>
      <c r="D122" s="35" t="s">
        <v>20</v>
      </c>
      <c r="E122" s="36" t="s">
        <v>43</v>
      </c>
      <c r="F122" s="37">
        <f t="shared" si="8"/>
        <v>12.100000000005821</v>
      </c>
      <c r="G122" s="37">
        <v>7.2</v>
      </c>
      <c r="H122" s="37"/>
      <c r="I122" s="37">
        <f t="shared" si="9"/>
        <v>87.120000000041912</v>
      </c>
      <c r="J122" s="7"/>
      <c r="K122" s="8">
        <f t="shared" si="11"/>
        <v>510</v>
      </c>
    </row>
    <row r="123" spans="1:11" s="9" customFormat="1" ht="19.45" customHeight="1" x14ac:dyDescent="0.25">
      <c r="A123" s="3">
        <f t="shared" si="10"/>
        <v>120</v>
      </c>
      <c r="B123" s="35">
        <v>77860</v>
      </c>
      <c r="C123" s="35">
        <v>77870.3</v>
      </c>
      <c r="D123" s="35" t="s">
        <v>20</v>
      </c>
      <c r="E123" s="36" t="s">
        <v>43</v>
      </c>
      <c r="F123" s="37">
        <f t="shared" si="8"/>
        <v>10.30000000000291</v>
      </c>
      <c r="G123" s="37">
        <v>8.1</v>
      </c>
      <c r="H123" s="37"/>
      <c r="I123" s="37">
        <f t="shared" si="9"/>
        <v>83.430000000023568</v>
      </c>
      <c r="J123" s="7"/>
      <c r="K123" s="8">
        <f t="shared" si="11"/>
        <v>487.89999999999418</v>
      </c>
    </row>
    <row r="124" spans="1:11" s="9" customFormat="1" ht="19.45" customHeight="1" x14ac:dyDescent="0.25">
      <c r="A124" s="3">
        <f t="shared" si="10"/>
        <v>121</v>
      </c>
      <c r="B124" s="35">
        <v>77890</v>
      </c>
      <c r="C124" s="35">
        <v>77900.3</v>
      </c>
      <c r="D124" s="35" t="s">
        <v>20</v>
      </c>
      <c r="E124" s="36" t="s">
        <v>43</v>
      </c>
      <c r="F124" s="37">
        <f t="shared" si="8"/>
        <v>10.30000000000291</v>
      </c>
      <c r="G124" s="37">
        <v>8.1</v>
      </c>
      <c r="H124" s="37"/>
      <c r="I124" s="37">
        <f t="shared" si="9"/>
        <v>83.430000000023568</v>
      </c>
      <c r="J124" s="7"/>
      <c r="K124" s="8">
        <f t="shared" si="11"/>
        <v>19.69999999999709</v>
      </c>
    </row>
    <row r="125" spans="1:11" s="9" customFormat="1" ht="19.45" customHeight="1" x14ac:dyDescent="0.25">
      <c r="A125" s="3">
        <f t="shared" si="10"/>
        <v>122</v>
      </c>
      <c r="B125" s="35">
        <v>78320</v>
      </c>
      <c r="C125" s="35">
        <v>78480.100000000006</v>
      </c>
      <c r="D125" s="35" t="s">
        <v>20</v>
      </c>
      <c r="E125" s="36" t="s">
        <v>43</v>
      </c>
      <c r="F125" s="37">
        <f t="shared" si="8"/>
        <v>160.10000000000582</v>
      </c>
      <c r="G125" s="37">
        <v>7.5</v>
      </c>
      <c r="H125" s="37"/>
      <c r="I125" s="37">
        <f t="shared" si="9"/>
        <v>1200.7500000000437</v>
      </c>
      <c r="J125" s="7"/>
      <c r="K125" s="8">
        <f t="shared" si="11"/>
        <v>419.69999999999709</v>
      </c>
    </row>
    <row r="126" spans="1:11" s="9" customFormat="1" ht="19.45" customHeight="1" x14ac:dyDescent="0.25">
      <c r="A126" s="3">
        <f t="shared" si="10"/>
        <v>123</v>
      </c>
      <c r="B126" s="35">
        <v>79960</v>
      </c>
      <c r="C126" s="35">
        <v>79963</v>
      </c>
      <c r="D126" s="35" t="s">
        <v>20</v>
      </c>
      <c r="E126" s="36" t="s">
        <v>43</v>
      </c>
      <c r="F126" s="37">
        <f t="shared" si="8"/>
        <v>3</v>
      </c>
      <c r="G126" s="37">
        <v>7</v>
      </c>
      <c r="H126" s="37"/>
      <c r="I126" s="37">
        <f t="shared" si="9"/>
        <v>21</v>
      </c>
      <c r="J126" s="7"/>
      <c r="K126" s="8">
        <f t="shared" si="11"/>
        <v>1479.8999999999942</v>
      </c>
    </row>
    <row r="127" spans="1:11" s="9" customFormat="1" ht="19.45" customHeight="1" x14ac:dyDescent="0.25">
      <c r="A127" s="3">
        <f t="shared" si="10"/>
        <v>124</v>
      </c>
      <c r="B127" s="35">
        <v>80060</v>
      </c>
      <c r="C127" s="35">
        <v>80090</v>
      </c>
      <c r="D127" s="35" t="s">
        <v>20</v>
      </c>
      <c r="E127" s="36" t="s">
        <v>43</v>
      </c>
      <c r="F127" s="37">
        <f t="shared" si="8"/>
        <v>30</v>
      </c>
      <c r="G127" s="37">
        <v>7</v>
      </c>
      <c r="H127" s="37"/>
      <c r="I127" s="37">
        <f t="shared" si="9"/>
        <v>210</v>
      </c>
      <c r="J127" s="7"/>
      <c r="K127" s="8">
        <f t="shared" si="11"/>
        <v>97</v>
      </c>
    </row>
    <row r="128" spans="1:11" s="9" customFormat="1" ht="19.45" customHeight="1" x14ac:dyDescent="0.25">
      <c r="A128" s="3">
        <f t="shared" si="10"/>
        <v>125</v>
      </c>
      <c r="B128" s="35">
        <v>88780</v>
      </c>
      <c r="C128" s="35">
        <v>88830</v>
      </c>
      <c r="D128" s="35" t="s">
        <v>20</v>
      </c>
      <c r="E128" s="36" t="s">
        <v>43</v>
      </c>
      <c r="F128" s="37">
        <f t="shared" si="8"/>
        <v>50</v>
      </c>
      <c r="G128" s="37">
        <v>7</v>
      </c>
      <c r="H128" s="37"/>
      <c r="I128" s="37">
        <f t="shared" si="9"/>
        <v>350</v>
      </c>
      <c r="J128" s="7"/>
      <c r="K128" s="8">
        <f t="shared" si="11"/>
        <v>8690</v>
      </c>
    </row>
    <row r="129" spans="1:11" s="9" customFormat="1" ht="19.45" customHeight="1" x14ac:dyDescent="0.25">
      <c r="A129" s="3">
        <f t="shared" si="10"/>
        <v>126</v>
      </c>
      <c r="B129" s="35">
        <v>88830</v>
      </c>
      <c r="C129" s="35">
        <v>88880</v>
      </c>
      <c r="D129" s="35" t="s">
        <v>20</v>
      </c>
      <c r="E129" s="36" t="s">
        <v>43</v>
      </c>
      <c r="F129" s="37">
        <f t="shared" si="8"/>
        <v>50</v>
      </c>
      <c r="G129" s="37">
        <v>7</v>
      </c>
      <c r="H129" s="37"/>
      <c r="I129" s="37">
        <f t="shared" si="9"/>
        <v>350</v>
      </c>
      <c r="J129" s="7"/>
      <c r="K129" s="8">
        <f t="shared" si="11"/>
        <v>0</v>
      </c>
    </row>
    <row r="130" spans="1:11" s="9" customFormat="1" ht="19.45" customHeight="1" x14ac:dyDescent="0.25">
      <c r="A130" s="3"/>
      <c r="B130" s="35"/>
      <c r="C130" s="35"/>
      <c r="D130" s="35"/>
      <c r="E130" s="36"/>
      <c r="F130" s="37"/>
      <c r="G130" s="37"/>
      <c r="H130" s="37"/>
      <c r="I130" s="37"/>
      <c r="J130" s="7"/>
      <c r="K130" s="8"/>
    </row>
    <row r="131" spans="1:11" s="9" customFormat="1" ht="19.45" customHeight="1" x14ac:dyDescent="0.25">
      <c r="A131" s="3">
        <f>A129+1</f>
        <v>127</v>
      </c>
      <c r="B131" s="35">
        <v>36660</v>
      </c>
      <c r="C131" s="35">
        <v>36735</v>
      </c>
      <c r="D131" s="35" t="s">
        <v>14</v>
      </c>
      <c r="E131" s="36" t="s">
        <v>43</v>
      </c>
      <c r="F131" s="37">
        <f t="shared" ref="F131:F194" si="12">C131-B131</f>
        <v>75</v>
      </c>
      <c r="G131" s="37">
        <v>0.9</v>
      </c>
      <c r="H131" s="37"/>
      <c r="I131" s="37">
        <f t="shared" ref="I131:I194" si="13">PRODUCT(F131:H131)</f>
        <v>67.5</v>
      </c>
      <c r="J131" s="7"/>
      <c r="K131" s="8"/>
    </row>
    <row r="132" spans="1:11" s="9" customFormat="1" ht="19.45" customHeight="1" x14ac:dyDescent="0.25">
      <c r="A132" s="3">
        <f t="shared" ref="A132:A195" si="14">A131+1</f>
        <v>128</v>
      </c>
      <c r="B132" s="35">
        <v>36800</v>
      </c>
      <c r="C132" s="35">
        <v>36818.5</v>
      </c>
      <c r="D132" s="35" t="s">
        <v>14</v>
      </c>
      <c r="E132" s="36" t="s">
        <v>43</v>
      </c>
      <c r="F132" s="37">
        <f t="shared" si="12"/>
        <v>18.5</v>
      </c>
      <c r="G132" s="37">
        <v>3</v>
      </c>
      <c r="H132" s="37"/>
      <c r="I132" s="37">
        <f t="shared" si="13"/>
        <v>55.5</v>
      </c>
      <c r="J132" s="7"/>
      <c r="K132" s="8">
        <f t="shared" ref="K132:K195" si="15">B132-C131</f>
        <v>65</v>
      </c>
    </row>
    <row r="133" spans="1:11" s="9" customFormat="1" ht="19.45" customHeight="1" x14ac:dyDescent="0.25">
      <c r="A133" s="3">
        <f t="shared" si="14"/>
        <v>129</v>
      </c>
      <c r="B133" s="35">
        <v>36870</v>
      </c>
      <c r="C133" s="35">
        <v>36880</v>
      </c>
      <c r="D133" s="35" t="s">
        <v>14</v>
      </c>
      <c r="E133" s="36" t="s">
        <v>43</v>
      </c>
      <c r="F133" s="37">
        <f t="shared" si="12"/>
        <v>10</v>
      </c>
      <c r="G133" s="37">
        <v>0.4</v>
      </c>
      <c r="H133" s="37"/>
      <c r="I133" s="37">
        <f t="shared" si="13"/>
        <v>4</v>
      </c>
      <c r="J133" s="7"/>
      <c r="K133" s="8">
        <f t="shared" si="15"/>
        <v>51.5</v>
      </c>
    </row>
    <row r="134" spans="1:11" s="9" customFormat="1" ht="19.45" customHeight="1" x14ac:dyDescent="0.25">
      <c r="A134" s="3">
        <f t="shared" si="14"/>
        <v>130</v>
      </c>
      <c r="B134" s="35">
        <v>37070</v>
      </c>
      <c r="C134" s="35">
        <v>37083.300000000003</v>
      </c>
      <c r="D134" s="35" t="s">
        <v>14</v>
      </c>
      <c r="E134" s="36" t="s">
        <v>43</v>
      </c>
      <c r="F134" s="37">
        <f t="shared" si="12"/>
        <v>13.30000000000291</v>
      </c>
      <c r="G134" s="37">
        <v>0.6</v>
      </c>
      <c r="H134" s="37"/>
      <c r="I134" s="37">
        <f t="shared" si="13"/>
        <v>7.9800000000017457</v>
      </c>
      <c r="J134" s="7"/>
      <c r="K134" s="8">
        <f t="shared" si="15"/>
        <v>190</v>
      </c>
    </row>
    <row r="135" spans="1:11" s="9" customFormat="1" ht="19.45" customHeight="1" x14ac:dyDescent="0.25">
      <c r="A135" s="3">
        <f t="shared" si="14"/>
        <v>131</v>
      </c>
      <c r="B135" s="35">
        <v>37480</v>
      </c>
      <c r="C135" s="35">
        <v>37565.199999999997</v>
      </c>
      <c r="D135" s="35" t="s">
        <v>14</v>
      </c>
      <c r="E135" s="36" t="s">
        <v>43</v>
      </c>
      <c r="F135" s="37">
        <f t="shared" si="12"/>
        <v>85.19999999999709</v>
      </c>
      <c r="G135" s="37">
        <v>2.9</v>
      </c>
      <c r="H135" s="37"/>
      <c r="I135" s="37">
        <f t="shared" si="13"/>
        <v>247.07999999999154</v>
      </c>
      <c r="J135" s="7"/>
      <c r="K135" s="8">
        <f t="shared" si="15"/>
        <v>396.69999999999709</v>
      </c>
    </row>
    <row r="136" spans="1:11" s="9" customFormat="1" ht="19.45" customHeight="1" x14ac:dyDescent="0.25">
      <c r="A136" s="3">
        <f t="shared" si="14"/>
        <v>132</v>
      </c>
      <c r="B136" s="35">
        <v>37700</v>
      </c>
      <c r="C136" s="35">
        <v>37700.5</v>
      </c>
      <c r="D136" s="35" t="s">
        <v>14</v>
      </c>
      <c r="E136" s="36" t="s">
        <v>43</v>
      </c>
      <c r="F136" s="37">
        <f t="shared" si="12"/>
        <v>0.5</v>
      </c>
      <c r="G136" s="37">
        <v>0.2</v>
      </c>
      <c r="H136" s="37"/>
      <c r="I136" s="37">
        <f t="shared" si="13"/>
        <v>0.1</v>
      </c>
      <c r="J136" s="7"/>
      <c r="K136" s="8">
        <f t="shared" si="15"/>
        <v>134.80000000000291</v>
      </c>
    </row>
    <row r="137" spans="1:11" s="9" customFormat="1" ht="19.45" customHeight="1" x14ac:dyDescent="0.25">
      <c r="A137" s="3">
        <f t="shared" si="14"/>
        <v>133</v>
      </c>
      <c r="B137" s="35">
        <v>37780</v>
      </c>
      <c r="C137" s="35">
        <v>37782.1</v>
      </c>
      <c r="D137" s="35" t="s">
        <v>14</v>
      </c>
      <c r="E137" s="36" t="s">
        <v>43</v>
      </c>
      <c r="F137" s="37">
        <f t="shared" si="12"/>
        <v>2.0999999999985448</v>
      </c>
      <c r="G137" s="37">
        <v>0.5</v>
      </c>
      <c r="H137" s="37"/>
      <c r="I137" s="37">
        <f t="shared" si="13"/>
        <v>1.0499999999992724</v>
      </c>
      <c r="J137" s="7"/>
      <c r="K137" s="8">
        <f t="shared" si="15"/>
        <v>79.5</v>
      </c>
    </row>
    <row r="138" spans="1:11" s="9" customFormat="1" ht="19.45" customHeight="1" x14ac:dyDescent="0.25">
      <c r="A138" s="3">
        <f t="shared" si="14"/>
        <v>134</v>
      </c>
      <c r="B138" s="35">
        <v>37840</v>
      </c>
      <c r="C138" s="35">
        <v>37860</v>
      </c>
      <c r="D138" s="35" t="s">
        <v>14</v>
      </c>
      <c r="E138" s="36" t="s">
        <v>43</v>
      </c>
      <c r="F138" s="37">
        <f t="shared" si="12"/>
        <v>20</v>
      </c>
      <c r="G138" s="37">
        <v>3</v>
      </c>
      <c r="H138" s="37"/>
      <c r="I138" s="37">
        <f t="shared" si="13"/>
        <v>60</v>
      </c>
      <c r="J138" s="7"/>
      <c r="K138" s="8">
        <f t="shared" si="15"/>
        <v>57.900000000001455</v>
      </c>
    </row>
    <row r="139" spans="1:11" s="9" customFormat="1" ht="19.45" customHeight="1" x14ac:dyDescent="0.25">
      <c r="A139" s="3">
        <f t="shared" si="14"/>
        <v>135</v>
      </c>
      <c r="B139" s="35">
        <v>38140</v>
      </c>
      <c r="C139" s="35">
        <v>38155.199999999997</v>
      </c>
      <c r="D139" s="35" t="s">
        <v>14</v>
      </c>
      <c r="E139" s="36" t="s">
        <v>43</v>
      </c>
      <c r="F139" s="37">
        <f t="shared" si="12"/>
        <v>15.19999999999709</v>
      </c>
      <c r="G139" s="37">
        <v>0.5</v>
      </c>
      <c r="H139" s="37"/>
      <c r="I139" s="37">
        <f t="shared" si="13"/>
        <v>7.5999999999985448</v>
      </c>
      <c r="J139" s="7"/>
      <c r="K139" s="8">
        <f t="shared" si="15"/>
        <v>280</v>
      </c>
    </row>
    <row r="140" spans="1:11" s="9" customFormat="1" ht="19.45" customHeight="1" x14ac:dyDescent="0.25">
      <c r="A140" s="3">
        <f t="shared" si="14"/>
        <v>136</v>
      </c>
      <c r="B140" s="35">
        <v>38260</v>
      </c>
      <c r="C140" s="35">
        <v>38265.199999999997</v>
      </c>
      <c r="D140" s="35" t="s">
        <v>14</v>
      </c>
      <c r="E140" s="36" t="s">
        <v>43</v>
      </c>
      <c r="F140" s="37">
        <f t="shared" si="12"/>
        <v>5.1999999999970896</v>
      </c>
      <c r="G140" s="37">
        <v>3.1</v>
      </c>
      <c r="H140" s="37"/>
      <c r="I140" s="37">
        <f t="shared" si="13"/>
        <v>16.119999999990977</v>
      </c>
      <c r="J140" s="7"/>
      <c r="K140" s="8">
        <f t="shared" si="15"/>
        <v>104.80000000000291</v>
      </c>
    </row>
    <row r="141" spans="1:11" s="9" customFormat="1" ht="19.45" customHeight="1" x14ac:dyDescent="0.25">
      <c r="A141" s="3">
        <f t="shared" si="14"/>
        <v>137</v>
      </c>
      <c r="B141" s="35">
        <v>38320</v>
      </c>
      <c r="C141" s="35">
        <v>38330</v>
      </c>
      <c r="D141" s="35" t="s">
        <v>14</v>
      </c>
      <c r="E141" s="36" t="s">
        <v>43</v>
      </c>
      <c r="F141" s="37">
        <f t="shared" si="12"/>
        <v>10</v>
      </c>
      <c r="G141" s="37">
        <v>3</v>
      </c>
      <c r="H141" s="37"/>
      <c r="I141" s="37">
        <f t="shared" si="13"/>
        <v>30</v>
      </c>
      <c r="J141" s="7"/>
      <c r="K141" s="8">
        <f t="shared" si="15"/>
        <v>54.80000000000291</v>
      </c>
    </row>
    <row r="142" spans="1:11" s="9" customFormat="1" ht="19.45" customHeight="1" x14ac:dyDescent="0.25">
      <c r="A142" s="3">
        <f t="shared" si="14"/>
        <v>138</v>
      </c>
      <c r="B142" s="35">
        <v>38950</v>
      </c>
      <c r="C142" s="35">
        <v>38953.1</v>
      </c>
      <c r="D142" s="35" t="s">
        <v>14</v>
      </c>
      <c r="E142" s="36" t="s">
        <v>43</v>
      </c>
      <c r="F142" s="37">
        <f t="shared" si="12"/>
        <v>3.0999999999985448</v>
      </c>
      <c r="G142" s="37">
        <v>0.4</v>
      </c>
      <c r="H142" s="37"/>
      <c r="I142" s="37">
        <f t="shared" si="13"/>
        <v>1.239999999999418</v>
      </c>
      <c r="J142" s="7"/>
      <c r="K142" s="8">
        <f t="shared" si="15"/>
        <v>620</v>
      </c>
    </row>
    <row r="143" spans="1:11" s="9" customFormat="1" ht="19.45" customHeight="1" x14ac:dyDescent="0.25">
      <c r="A143" s="3">
        <f t="shared" si="14"/>
        <v>139</v>
      </c>
      <c r="B143" s="35">
        <v>39560</v>
      </c>
      <c r="C143" s="35">
        <v>39563.1</v>
      </c>
      <c r="D143" s="35" t="s">
        <v>14</v>
      </c>
      <c r="E143" s="36" t="s">
        <v>43</v>
      </c>
      <c r="F143" s="37">
        <f t="shared" si="12"/>
        <v>3.0999999999985448</v>
      </c>
      <c r="G143" s="37">
        <v>0.4</v>
      </c>
      <c r="H143" s="37"/>
      <c r="I143" s="37">
        <f t="shared" si="13"/>
        <v>1.239999999999418</v>
      </c>
      <c r="J143" s="7"/>
      <c r="K143" s="8">
        <f t="shared" si="15"/>
        <v>606.90000000000146</v>
      </c>
    </row>
    <row r="144" spans="1:11" s="9" customFormat="1" ht="19.45" customHeight="1" x14ac:dyDescent="0.25">
      <c r="A144" s="3">
        <f t="shared" si="14"/>
        <v>140</v>
      </c>
      <c r="B144" s="35">
        <v>40100</v>
      </c>
      <c r="C144" s="35">
        <v>40104.199999999997</v>
      </c>
      <c r="D144" s="35" t="s">
        <v>14</v>
      </c>
      <c r="E144" s="36" t="s">
        <v>43</v>
      </c>
      <c r="F144" s="37">
        <f t="shared" si="12"/>
        <v>4.1999999999970896</v>
      </c>
      <c r="G144" s="37">
        <v>0.3</v>
      </c>
      <c r="H144" s="37"/>
      <c r="I144" s="37">
        <f t="shared" si="13"/>
        <v>1.2599999999991269</v>
      </c>
      <c r="J144" s="7"/>
      <c r="K144" s="8">
        <f t="shared" si="15"/>
        <v>536.90000000000146</v>
      </c>
    </row>
    <row r="145" spans="1:11" s="9" customFormat="1" ht="19.45" customHeight="1" x14ac:dyDescent="0.25">
      <c r="A145" s="3">
        <f t="shared" si="14"/>
        <v>141</v>
      </c>
      <c r="B145" s="35">
        <v>40140</v>
      </c>
      <c r="C145" s="35">
        <v>40145.1</v>
      </c>
      <c r="D145" s="35" t="s">
        <v>14</v>
      </c>
      <c r="E145" s="36" t="s">
        <v>43</v>
      </c>
      <c r="F145" s="37">
        <f t="shared" si="12"/>
        <v>5.0999999999985448</v>
      </c>
      <c r="G145" s="37">
        <v>0.2</v>
      </c>
      <c r="H145" s="37"/>
      <c r="I145" s="37">
        <f t="shared" si="13"/>
        <v>1.0199999999997089</v>
      </c>
      <c r="J145" s="7"/>
      <c r="K145" s="8">
        <f t="shared" si="15"/>
        <v>35.80000000000291</v>
      </c>
    </row>
    <row r="146" spans="1:11" s="9" customFormat="1" ht="19.45" customHeight="1" x14ac:dyDescent="0.25">
      <c r="A146" s="3">
        <f t="shared" si="14"/>
        <v>142</v>
      </c>
      <c r="B146" s="35">
        <v>40300</v>
      </c>
      <c r="C146" s="35">
        <v>40305.199999999997</v>
      </c>
      <c r="D146" s="35" t="s">
        <v>14</v>
      </c>
      <c r="E146" s="36" t="s">
        <v>43</v>
      </c>
      <c r="F146" s="37">
        <f t="shared" si="12"/>
        <v>5.1999999999970896</v>
      </c>
      <c r="G146" s="37">
        <v>1</v>
      </c>
      <c r="H146" s="37"/>
      <c r="I146" s="37">
        <f t="shared" si="13"/>
        <v>5.1999999999970896</v>
      </c>
      <c r="J146" s="7"/>
      <c r="K146" s="8">
        <f t="shared" si="15"/>
        <v>154.90000000000146</v>
      </c>
    </row>
    <row r="147" spans="1:11" s="9" customFormat="1" ht="19.45" customHeight="1" x14ac:dyDescent="0.25">
      <c r="A147" s="3">
        <f t="shared" si="14"/>
        <v>143</v>
      </c>
      <c r="B147" s="35">
        <v>40720</v>
      </c>
      <c r="C147" s="35">
        <v>40725.199999999997</v>
      </c>
      <c r="D147" s="35" t="s">
        <v>14</v>
      </c>
      <c r="E147" s="36" t="s">
        <v>43</v>
      </c>
      <c r="F147" s="37">
        <f t="shared" si="12"/>
        <v>5.1999999999970896</v>
      </c>
      <c r="G147" s="37">
        <v>0.3</v>
      </c>
      <c r="H147" s="37"/>
      <c r="I147" s="37">
        <f t="shared" si="13"/>
        <v>1.5599999999991268</v>
      </c>
      <c r="J147" s="7"/>
      <c r="K147" s="8">
        <f t="shared" si="15"/>
        <v>414.80000000000291</v>
      </c>
    </row>
    <row r="148" spans="1:11" s="9" customFormat="1" ht="19.45" customHeight="1" x14ac:dyDescent="0.25">
      <c r="A148" s="3">
        <f t="shared" si="14"/>
        <v>144</v>
      </c>
      <c r="B148" s="35">
        <v>40760</v>
      </c>
      <c r="C148" s="35">
        <v>40763.1</v>
      </c>
      <c r="D148" s="35" t="s">
        <v>14</v>
      </c>
      <c r="E148" s="36" t="s">
        <v>43</v>
      </c>
      <c r="F148" s="37">
        <f t="shared" si="12"/>
        <v>3.0999999999985448</v>
      </c>
      <c r="G148" s="37">
        <v>0.3</v>
      </c>
      <c r="H148" s="37"/>
      <c r="I148" s="37">
        <f t="shared" si="13"/>
        <v>0.9299999999995634</v>
      </c>
      <c r="J148" s="7"/>
      <c r="K148" s="8">
        <f t="shared" si="15"/>
        <v>34.80000000000291</v>
      </c>
    </row>
    <row r="149" spans="1:11" s="9" customFormat="1" ht="19.45" customHeight="1" x14ac:dyDescent="0.25">
      <c r="A149" s="3">
        <f t="shared" si="14"/>
        <v>145</v>
      </c>
      <c r="B149" s="35">
        <v>40800</v>
      </c>
      <c r="C149" s="35">
        <v>40802.199999999997</v>
      </c>
      <c r="D149" s="35" t="s">
        <v>14</v>
      </c>
      <c r="E149" s="36" t="s">
        <v>43</v>
      </c>
      <c r="F149" s="37">
        <f t="shared" si="12"/>
        <v>2.1999999999970896</v>
      </c>
      <c r="G149" s="37">
        <v>0.2</v>
      </c>
      <c r="H149" s="37"/>
      <c r="I149" s="37">
        <f t="shared" si="13"/>
        <v>0.43999999999941797</v>
      </c>
      <c r="J149" s="7"/>
      <c r="K149" s="8">
        <f t="shared" si="15"/>
        <v>36.900000000001455</v>
      </c>
    </row>
    <row r="150" spans="1:11" s="9" customFormat="1" ht="19.45" customHeight="1" x14ac:dyDescent="0.25">
      <c r="A150" s="3">
        <f t="shared" si="14"/>
        <v>146</v>
      </c>
      <c r="B150" s="35">
        <v>41060</v>
      </c>
      <c r="C150" s="35">
        <v>41065.199999999997</v>
      </c>
      <c r="D150" s="35" t="s">
        <v>14</v>
      </c>
      <c r="E150" s="36" t="s">
        <v>43</v>
      </c>
      <c r="F150" s="37">
        <f t="shared" si="12"/>
        <v>5.1999999999970896</v>
      </c>
      <c r="G150" s="37">
        <v>0.3</v>
      </c>
      <c r="H150" s="37"/>
      <c r="I150" s="37">
        <f t="shared" si="13"/>
        <v>1.5599999999991268</v>
      </c>
      <c r="J150" s="7"/>
      <c r="K150" s="8">
        <f t="shared" si="15"/>
        <v>257.80000000000291</v>
      </c>
    </row>
    <row r="151" spans="1:11" s="9" customFormat="1" ht="19.45" customHeight="1" x14ac:dyDescent="0.25">
      <c r="A151" s="3">
        <f t="shared" si="14"/>
        <v>147</v>
      </c>
      <c r="B151" s="35">
        <v>41440</v>
      </c>
      <c r="C151" s="35">
        <v>41452.199999999997</v>
      </c>
      <c r="D151" s="35" t="s">
        <v>14</v>
      </c>
      <c r="E151" s="36" t="s">
        <v>43</v>
      </c>
      <c r="F151" s="37">
        <f t="shared" si="12"/>
        <v>12.19999999999709</v>
      </c>
      <c r="G151" s="37">
        <v>0.2</v>
      </c>
      <c r="H151" s="37"/>
      <c r="I151" s="37">
        <f t="shared" si="13"/>
        <v>2.4399999999994182</v>
      </c>
      <c r="J151" s="7"/>
      <c r="K151" s="8">
        <f t="shared" si="15"/>
        <v>374.80000000000291</v>
      </c>
    </row>
    <row r="152" spans="1:11" s="9" customFormat="1" ht="19.45" customHeight="1" x14ac:dyDescent="0.25">
      <c r="A152" s="3">
        <f t="shared" si="14"/>
        <v>148</v>
      </c>
      <c r="B152" s="35">
        <v>41580</v>
      </c>
      <c r="C152" s="35">
        <v>41583.1</v>
      </c>
      <c r="D152" s="35" t="s">
        <v>14</v>
      </c>
      <c r="E152" s="36" t="s">
        <v>43</v>
      </c>
      <c r="F152" s="37">
        <f t="shared" si="12"/>
        <v>3.0999999999985448</v>
      </c>
      <c r="G152" s="37">
        <v>0.3</v>
      </c>
      <c r="H152" s="37"/>
      <c r="I152" s="37">
        <f t="shared" si="13"/>
        <v>0.9299999999995634</v>
      </c>
      <c r="J152" s="7"/>
      <c r="K152" s="8">
        <f t="shared" si="15"/>
        <v>127.80000000000291</v>
      </c>
    </row>
    <row r="153" spans="1:11" s="9" customFormat="1" ht="19.45" customHeight="1" x14ac:dyDescent="0.25">
      <c r="A153" s="3">
        <f t="shared" si="14"/>
        <v>149</v>
      </c>
      <c r="B153" s="35">
        <v>41740</v>
      </c>
      <c r="C153" s="35">
        <v>41745.1</v>
      </c>
      <c r="D153" s="35" t="s">
        <v>14</v>
      </c>
      <c r="E153" s="36" t="s">
        <v>43</v>
      </c>
      <c r="F153" s="37">
        <f t="shared" si="12"/>
        <v>5.0999999999985448</v>
      </c>
      <c r="G153" s="37">
        <v>0.2</v>
      </c>
      <c r="H153" s="37"/>
      <c r="I153" s="37">
        <f t="shared" si="13"/>
        <v>1.0199999999997089</v>
      </c>
      <c r="J153" s="7"/>
      <c r="K153" s="8">
        <f t="shared" si="15"/>
        <v>156.90000000000146</v>
      </c>
    </row>
    <row r="154" spans="1:11" s="9" customFormat="1" ht="19.45" customHeight="1" x14ac:dyDescent="0.25">
      <c r="A154" s="3">
        <f t="shared" si="14"/>
        <v>150</v>
      </c>
      <c r="B154" s="35">
        <v>42280</v>
      </c>
      <c r="C154" s="35">
        <v>42308.2</v>
      </c>
      <c r="D154" s="35" t="s">
        <v>14</v>
      </c>
      <c r="E154" s="36" t="s">
        <v>43</v>
      </c>
      <c r="F154" s="37">
        <f t="shared" si="12"/>
        <v>28.19999999999709</v>
      </c>
      <c r="G154" s="37">
        <v>0.4</v>
      </c>
      <c r="H154" s="37"/>
      <c r="I154" s="37">
        <f t="shared" si="13"/>
        <v>11.279999999998836</v>
      </c>
      <c r="J154" s="7"/>
      <c r="K154" s="8">
        <f t="shared" si="15"/>
        <v>534.90000000000146</v>
      </c>
    </row>
    <row r="155" spans="1:11" s="9" customFormat="1" ht="19.45" customHeight="1" x14ac:dyDescent="0.25">
      <c r="A155" s="3">
        <f t="shared" si="14"/>
        <v>151</v>
      </c>
      <c r="B155" s="35">
        <v>42400</v>
      </c>
      <c r="C155" s="35">
        <v>42404.1</v>
      </c>
      <c r="D155" s="35" t="s">
        <v>14</v>
      </c>
      <c r="E155" s="36" t="s">
        <v>43</v>
      </c>
      <c r="F155" s="37">
        <f t="shared" si="12"/>
        <v>4.0999999999985448</v>
      </c>
      <c r="G155" s="37">
        <v>0.3</v>
      </c>
      <c r="H155" s="37"/>
      <c r="I155" s="37">
        <f t="shared" si="13"/>
        <v>1.2299999999995634</v>
      </c>
      <c r="J155" s="7"/>
      <c r="K155" s="8">
        <f t="shared" si="15"/>
        <v>91.80000000000291</v>
      </c>
    </row>
    <row r="156" spans="1:11" s="9" customFormat="1" ht="19.45" customHeight="1" x14ac:dyDescent="0.25">
      <c r="A156" s="3">
        <f t="shared" si="14"/>
        <v>152</v>
      </c>
      <c r="B156" s="35">
        <v>43300</v>
      </c>
      <c r="C156" s="35">
        <v>43302</v>
      </c>
      <c r="D156" s="35" t="s">
        <v>14</v>
      </c>
      <c r="E156" s="36" t="s">
        <v>43</v>
      </c>
      <c r="F156" s="37">
        <f t="shared" si="12"/>
        <v>2</v>
      </c>
      <c r="G156" s="37">
        <v>0.2</v>
      </c>
      <c r="H156" s="37"/>
      <c r="I156" s="37">
        <f t="shared" si="13"/>
        <v>0.4</v>
      </c>
      <c r="J156" s="7"/>
      <c r="K156" s="8">
        <f t="shared" si="15"/>
        <v>895.90000000000146</v>
      </c>
    </row>
    <row r="157" spans="1:11" s="9" customFormat="1" ht="19.45" customHeight="1" x14ac:dyDescent="0.25">
      <c r="A157" s="3">
        <f t="shared" si="14"/>
        <v>153</v>
      </c>
      <c r="B157" s="35">
        <v>43520</v>
      </c>
      <c r="C157" s="35">
        <v>43523</v>
      </c>
      <c r="D157" s="35" t="s">
        <v>14</v>
      </c>
      <c r="E157" s="36" t="s">
        <v>43</v>
      </c>
      <c r="F157" s="37">
        <f t="shared" si="12"/>
        <v>3</v>
      </c>
      <c r="G157" s="37">
        <v>0.2</v>
      </c>
      <c r="H157" s="37"/>
      <c r="I157" s="37">
        <f t="shared" si="13"/>
        <v>0.60000000000000009</v>
      </c>
      <c r="J157" s="7"/>
      <c r="K157" s="8">
        <f t="shared" si="15"/>
        <v>218</v>
      </c>
    </row>
    <row r="158" spans="1:11" s="9" customFormat="1" ht="19.45" customHeight="1" x14ac:dyDescent="0.25">
      <c r="A158" s="3">
        <f t="shared" si="14"/>
        <v>154</v>
      </c>
      <c r="B158" s="35">
        <v>43800</v>
      </c>
      <c r="C158" s="35">
        <v>43812.1</v>
      </c>
      <c r="D158" s="35" t="s">
        <v>14</v>
      </c>
      <c r="E158" s="36" t="s">
        <v>43</v>
      </c>
      <c r="F158" s="37">
        <f t="shared" si="12"/>
        <v>12.099999999998545</v>
      </c>
      <c r="G158" s="37">
        <v>1.2</v>
      </c>
      <c r="H158" s="37"/>
      <c r="I158" s="37">
        <f t="shared" si="13"/>
        <v>14.519999999998253</v>
      </c>
      <c r="J158" s="7"/>
      <c r="K158" s="8">
        <f t="shared" si="15"/>
        <v>277</v>
      </c>
    </row>
    <row r="159" spans="1:11" s="9" customFormat="1" ht="19.45" customHeight="1" x14ac:dyDescent="0.25">
      <c r="A159" s="3">
        <f t="shared" si="14"/>
        <v>155</v>
      </c>
      <c r="B159" s="35">
        <v>44120</v>
      </c>
      <c r="C159" s="35">
        <v>44123.1</v>
      </c>
      <c r="D159" s="35" t="s">
        <v>14</v>
      </c>
      <c r="E159" s="36" t="s">
        <v>43</v>
      </c>
      <c r="F159" s="37">
        <f t="shared" si="12"/>
        <v>3.0999999999985448</v>
      </c>
      <c r="G159" s="37">
        <v>0.3</v>
      </c>
      <c r="H159" s="37"/>
      <c r="I159" s="37">
        <f t="shared" si="13"/>
        <v>0.9299999999995634</v>
      </c>
      <c r="J159" s="7"/>
      <c r="K159" s="8">
        <f t="shared" si="15"/>
        <v>307.90000000000146</v>
      </c>
    </row>
    <row r="160" spans="1:11" s="9" customFormat="1" ht="19.45" customHeight="1" x14ac:dyDescent="0.25">
      <c r="A160" s="3">
        <f t="shared" si="14"/>
        <v>156</v>
      </c>
      <c r="B160" s="35">
        <v>44400</v>
      </c>
      <c r="C160" s="35">
        <v>44440.1</v>
      </c>
      <c r="D160" s="35" t="s">
        <v>14</v>
      </c>
      <c r="E160" s="36" t="s">
        <v>43</v>
      </c>
      <c r="F160" s="37">
        <f t="shared" si="12"/>
        <v>40.099999999998545</v>
      </c>
      <c r="G160" s="37">
        <v>2.1</v>
      </c>
      <c r="H160" s="37"/>
      <c r="I160" s="37">
        <f t="shared" si="13"/>
        <v>84.209999999996953</v>
      </c>
      <c r="J160" s="7"/>
      <c r="K160" s="8">
        <f t="shared" si="15"/>
        <v>276.90000000000146</v>
      </c>
    </row>
    <row r="161" spans="1:11" s="9" customFormat="1" ht="19.45" customHeight="1" x14ac:dyDescent="0.25">
      <c r="A161" s="3">
        <f t="shared" si="14"/>
        <v>157</v>
      </c>
      <c r="B161" s="35">
        <v>44500</v>
      </c>
      <c r="C161" s="35">
        <v>44561</v>
      </c>
      <c r="D161" s="35" t="s">
        <v>14</v>
      </c>
      <c r="E161" s="36" t="s">
        <v>43</v>
      </c>
      <c r="F161" s="37">
        <f t="shared" si="12"/>
        <v>61</v>
      </c>
      <c r="G161" s="37">
        <v>1.3</v>
      </c>
      <c r="H161" s="37"/>
      <c r="I161" s="37">
        <f t="shared" si="13"/>
        <v>79.3</v>
      </c>
      <c r="J161" s="7"/>
      <c r="K161" s="8">
        <f t="shared" si="15"/>
        <v>59.900000000001455</v>
      </c>
    </row>
    <row r="162" spans="1:11" s="9" customFormat="1" ht="19.45" customHeight="1" x14ac:dyDescent="0.25">
      <c r="A162" s="3">
        <f t="shared" si="14"/>
        <v>158</v>
      </c>
      <c r="B162" s="35">
        <v>44900</v>
      </c>
      <c r="C162" s="35">
        <v>44903.1</v>
      </c>
      <c r="D162" s="35" t="s">
        <v>14</v>
      </c>
      <c r="E162" s="36" t="s">
        <v>43</v>
      </c>
      <c r="F162" s="37">
        <f t="shared" si="12"/>
        <v>3.0999999999985448</v>
      </c>
      <c r="G162" s="37">
        <v>0.2</v>
      </c>
      <c r="H162" s="37"/>
      <c r="I162" s="37">
        <f t="shared" si="13"/>
        <v>0.61999999999970901</v>
      </c>
      <c r="J162" s="7"/>
      <c r="K162" s="8">
        <f t="shared" si="15"/>
        <v>339</v>
      </c>
    </row>
    <row r="163" spans="1:11" s="9" customFormat="1" ht="19.45" customHeight="1" x14ac:dyDescent="0.25">
      <c r="A163" s="3">
        <f t="shared" si="14"/>
        <v>159</v>
      </c>
      <c r="B163" s="35">
        <v>45250</v>
      </c>
      <c r="C163" s="35">
        <v>45260</v>
      </c>
      <c r="D163" s="35" t="s">
        <v>14</v>
      </c>
      <c r="E163" s="36" t="s">
        <v>43</v>
      </c>
      <c r="F163" s="37">
        <f t="shared" si="12"/>
        <v>10</v>
      </c>
      <c r="G163" s="37">
        <v>0.3</v>
      </c>
      <c r="H163" s="37"/>
      <c r="I163" s="37">
        <f t="shared" si="13"/>
        <v>3</v>
      </c>
      <c r="J163" s="7"/>
      <c r="K163" s="8">
        <f t="shared" si="15"/>
        <v>346.90000000000146</v>
      </c>
    </row>
    <row r="164" spans="1:11" s="9" customFormat="1" ht="19.45" customHeight="1" x14ac:dyDescent="0.25">
      <c r="A164" s="3">
        <f t="shared" si="14"/>
        <v>160</v>
      </c>
      <c r="B164" s="35">
        <v>45510</v>
      </c>
      <c r="C164" s="35">
        <v>45526</v>
      </c>
      <c r="D164" s="35" t="s">
        <v>14</v>
      </c>
      <c r="E164" s="36" t="s">
        <v>43</v>
      </c>
      <c r="F164" s="37">
        <f t="shared" si="12"/>
        <v>16</v>
      </c>
      <c r="G164" s="37">
        <v>0.5</v>
      </c>
      <c r="H164" s="37"/>
      <c r="I164" s="37">
        <f t="shared" si="13"/>
        <v>8</v>
      </c>
      <c r="J164" s="7"/>
      <c r="K164" s="8">
        <f t="shared" si="15"/>
        <v>250</v>
      </c>
    </row>
    <row r="165" spans="1:11" s="9" customFormat="1" ht="19.45" customHeight="1" x14ac:dyDescent="0.25">
      <c r="A165" s="3">
        <f t="shared" si="14"/>
        <v>161</v>
      </c>
      <c r="B165" s="35">
        <v>45860</v>
      </c>
      <c r="C165" s="35">
        <v>45865.1</v>
      </c>
      <c r="D165" s="35" t="s">
        <v>14</v>
      </c>
      <c r="E165" s="36" t="s">
        <v>43</v>
      </c>
      <c r="F165" s="37">
        <f t="shared" si="12"/>
        <v>5.0999999999985448</v>
      </c>
      <c r="G165" s="37">
        <v>0.4</v>
      </c>
      <c r="H165" s="37"/>
      <c r="I165" s="37">
        <f t="shared" si="13"/>
        <v>2.0399999999994178</v>
      </c>
      <c r="J165" s="7"/>
      <c r="K165" s="8">
        <f t="shared" si="15"/>
        <v>334</v>
      </c>
    </row>
    <row r="166" spans="1:11" s="9" customFormat="1" ht="19.45" customHeight="1" x14ac:dyDescent="0.25">
      <c r="A166" s="3">
        <f t="shared" si="14"/>
        <v>162</v>
      </c>
      <c r="B166" s="35">
        <v>46515</v>
      </c>
      <c r="C166" s="35">
        <v>46520.2</v>
      </c>
      <c r="D166" s="35" t="s">
        <v>14</v>
      </c>
      <c r="E166" s="36" t="s">
        <v>43</v>
      </c>
      <c r="F166" s="37">
        <f t="shared" si="12"/>
        <v>5.1999999999970896</v>
      </c>
      <c r="G166" s="37">
        <v>1.6</v>
      </c>
      <c r="H166" s="37"/>
      <c r="I166" s="37">
        <f t="shared" si="13"/>
        <v>8.3199999999953445</v>
      </c>
      <c r="J166" s="7"/>
      <c r="K166" s="8">
        <f t="shared" si="15"/>
        <v>649.90000000000146</v>
      </c>
    </row>
    <row r="167" spans="1:11" s="9" customFormat="1" ht="19.45" customHeight="1" x14ac:dyDescent="0.25">
      <c r="A167" s="3">
        <f t="shared" si="14"/>
        <v>163</v>
      </c>
      <c r="B167" s="35">
        <v>46580</v>
      </c>
      <c r="C167" s="35">
        <v>46635.1</v>
      </c>
      <c r="D167" s="35" t="s">
        <v>14</v>
      </c>
      <c r="E167" s="36" t="s">
        <v>43</v>
      </c>
      <c r="F167" s="37">
        <f t="shared" si="12"/>
        <v>55.099999999998545</v>
      </c>
      <c r="G167" s="37">
        <v>1.7</v>
      </c>
      <c r="H167" s="37"/>
      <c r="I167" s="37">
        <f t="shared" si="13"/>
        <v>93.669999999997529</v>
      </c>
      <c r="J167" s="7"/>
      <c r="K167" s="8">
        <f t="shared" si="15"/>
        <v>59.80000000000291</v>
      </c>
    </row>
    <row r="168" spans="1:11" s="9" customFormat="1" ht="19.45" customHeight="1" x14ac:dyDescent="0.25">
      <c r="A168" s="3">
        <f t="shared" si="14"/>
        <v>164</v>
      </c>
      <c r="B168" s="35">
        <v>46820</v>
      </c>
      <c r="C168" s="35">
        <v>46824.1</v>
      </c>
      <c r="D168" s="35" t="s">
        <v>14</v>
      </c>
      <c r="E168" s="36" t="s">
        <v>43</v>
      </c>
      <c r="F168" s="37">
        <f t="shared" si="12"/>
        <v>4.0999999999985448</v>
      </c>
      <c r="G168" s="37">
        <v>0.5</v>
      </c>
      <c r="H168" s="37"/>
      <c r="I168" s="37">
        <f t="shared" si="13"/>
        <v>2.0499999999992724</v>
      </c>
      <c r="J168" s="7"/>
      <c r="K168" s="8">
        <f t="shared" si="15"/>
        <v>184.90000000000146</v>
      </c>
    </row>
    <row r="169" spans="1:11" s="9" customFormat="1" ht="19.45" customHeight="1" x14ac:dyDescent="0.25">
      <c r="A169" s="3">
        <f t="shared" si="14"/>
        <v>165</v>
      </c>
      <c r="B169" s="35">
        <v>46910</v>
      </c>
      <c r="C169" s="35">
        <v>46920.2</v>
      </c>
      <c r="D169" s="35" t="s">
        <v>14</v>
      </c>
      <c r="E169" s="36" t="s">
        <v>43</v>
      </c>
      <c r="F169" s="37">
        <f t="shared" si="12"/>
        <v>10.19999999999709</v>
      </c>
      <c r="G169" s="37">
        <v>3.1</v>
      </c>
      <c r="H169" s="37"/>
      <c r="I169" s="37">
        <f t="shared" si="13"/>
        <v>31.619999999990977</v>
      </c>
      <c r="J169" s="7"/>
      <c r="K169" s="8">
        <f t="shared" si="15"/>
        <v>85.900000000001455</v>
      </c>
    </row>
    <row r="170" spans="1:11" s="9" customFormat="1" ht="19.45" customHeight="1" x14ac:dyDescent="0.25">
      <c r="A170" s="3">
        <f t="shared" si="14"/>
        <v>166</v>
      </c>
      <c r="B170" s="35">
        <v>47480</v>
      </c>
      <c r="C170" s="35">
        <v>47492.1</v>
      </c>
      <c r="D170" s="35" t="s">
        <v>14</v>
      </c>
      <c r="E170" s="36" t="s">
        <v>43</v>
      </c>
      <c r="F170" s="37">
        <f t="shared" si="12"/>
        <v>12.099999999998545</v>
      </c>
      <c r="G170" s="37">
        <v>0.7</v>
      </c>
      <c r="H170" s="37"/>
      <c r="I170" s="37">
        <f t="shared" si="13"/>
        <v>8.469999999998981</v>
      </c>
      <c r="J170" s="7"/>
      <c r="K170" s="8">
        <f t="shared" si="15"/>
        <v>559.80000000000291</v>
      </c>
    </row>
    <row r="171" spans="1:11" s="9" customFormat="1" ht="19.45" customHeight="1" x14ac:dyDescent="0.25">
      <c r="A171" s="3">
        <f t="shared" si="14"/>
        <v>167</v>
      </c>
      <c r="B171" s="35">
        <v>47840</v>
      </c>
      <c r="C171" s="35">
        <v>47900.1</v>
      </c>
      <c r="D171" s="35" t="s">
        <v>14</v>
      </c>
      <c r="E171" s="36" t="s">
        <v>43</v>
      </c>
      <c r="F171" s="37">
        <f t="shared" si="12"/>
        <v>60.099999999998545</v>
      </c>
      <c r="G171" s="37">
        <v>3.2</v>
      </c>
      <c r="H171" s="37"/>
      <c r="I171" s="37">
        <f t="shared" si="13"/>
        <v>192.31999999999536</v>
      </c>
      <c r="J171" s="7"/>
      <c r="K171" s="8">
        <f t="shared" si="15"/>
        <v>347.90000000000146</v>
      </c>
    </row>
    <row r="172" spans="1:11" s="9" customFormat="1" ht="19.45" customHeight="1" x14ac:dyDescent="0.25">
      <c r="A172" s="3">
        <f t="shared" si="14"/>
        <v>168</v>
      </c>
      <c r="B172" s="35">
        <v>48000</v>
      </c>
      <c r="C172" s="35">
        <v>48025.2</v>
      </c>
      <c r="D172" s="35" t="s">
        <v>14</v>
      </c>
      <c r="E172" s="36" t="s">
        <v>43</v>
      </c>
      <c r="F172" s="37">
        <f t="shared" si="12"/>
        <v>25.19999999999709</v>
      </c>
      <c r="G172" s="37">
        <v>1.5</v>
      </c>
      <c r="H172" s="37"/>
      <c r="I172" s="37">
        <f t="shared" si="13"/>
        <v>37.799999999995634</v>
      </c>
      <c r="J172" s="7"/>
      <c r="K172" s="8">
        <f t="shared" si="15"/>
        <v>99.900000000001455</v>
      </c>
    </row>
    <row r="173" spans="1:11" s="9" customFormat="1" ht="19.45" customHeight="1" x14ac:dyDescent="0.25">
      <c r="A173" s="3">
        <f t="shared" si="14"/>
        <v>169</v>
      </c>
      <c r="B173" s="35">
        <v>48060</v>
      </c>
      <c r="C173" s="35">
        <v>48120.1</v>
      </c>
      <c r="D173" s="35" t="s">
        <v>14</v>
      </c>
      <c r="E173" s="36" t="s">
        <v>43</v>
      </c>
      <c r="F173" s="37">
        <f t="shared" si="12"/>
        <v>60.099999999998545</v>
      </c>
      <c r="G173" s="37">
        <v>3</v>
      </c>
      <c r="H173" s="37"/>
      <c r="I173" s="37">
        <f t="shared" si="13"/>
        <v>180.29999999999563</v>
      </c>
      <c r="J173" s="7"/>
      <c r="K173" s="8">
        <f t="shared" si="15"/>
        <v>34.80000000000291</v>
      </c>
    </row>
    <row r="174" spans="1:11" s="9" customFormat="1" ht="19.45" customHeight="1" x14ac:dyDescent="0.25">
      <c r="A174" s="3">
        <f t="shared" si="14"/>
        <v>170</v>
      </c>
      <c r="B174" s="35">
        <v>48560</v>
      </c>
      <c r="C174" s="35">
        <v>48600.2</v>
      </c>
      <c r="D174" s="35" t="s">
        <v>14</v>
      </c>
      <c r="E174" s="36" t="s">
        <v>43</v>
      </c>
      <c r="F174" s="37">
        <f t="shared" si="12"/>
        <v>40.19999999999709</v>
      </c>
      <c r="G174" s="37">
        <v>0.5</v>
      </c>
      <c r="H174" s="37"/>
      <c r="I174" s="37">
        <f t="shared" si="13"/>
        <v>20.099999999998545</v>
      </c>
      <c r="J174" s="7"/>
      <c r="K174" s="8">
        <f t="shared" si="15"/>
        <v>439.90000000000146</v>
      </c>
    </row>
    <row r="175" spans="1:11" s="9" customFormat="1" ht="19.45" customHeight="1" x14ac:dyDescent="0.25">
      <c r="A175" s="3">
        <f t="shared" si="14"/>
        <v>171</v>
      </c>
      <c r="B175" s="35">
        <v>48660</v>
      </c>
      <c r="C175" s="35">
        <v>48670.1</v>
      </c>
      <c r="D175" s="35" t="s">
        <v>14</v>
      </c>
      <c r="E175" s="36" t="s">
        <v>43</v>
      </c>
      <c r="F175" s="37">
        <f t="shared" si="12"/>
        <v>10.099999999998545</v>
      </c>
      <c r="G175" s="37">
        <v>2.5</v>
      </c>
      <c r="H175" s="37"/>
      <c r="I175" s="37">
        <f t="shared" si="13"/>
        <v>25.249999999996362</v>
      </c>
      <c r="J175" s="7"/>
      <c r="K175" s="8">
        <f t="shared" si="15"/>
        <v>59.80000000000291</v>
      </c>
    </row>
    <row r="176" spans="1:11" s="9" customFormat="1" ht="19.45" customHeight="1" x14ac:dyDescent="0.25">
      <c r="A176" s="3">
        <f t="shared" si="14"/>
        <v>172</v>
      </c>
      <c r="B176" s="35">
        <v>48720</v>
      </c>
      <c r="C176" s="35">
        <v>48750.2</v>
      </c>
      <c r="D176" s="35" t="s">
        <v>14</v>
      </c>
      <c r="E176" s="36" t="s">
        <v>43</v>
      </c>
      <c r="F176" s="37">
        <f t="shared" si="12"/>
        <v>30.19999999999709</v>
      </c>
      <c r="G176" s="37">
        <v>0.6</v>
      </c>
      <c r="H176" s="37"/>
      <c r="I176" s="37">
        <f t="shared" si="13"/>
        <v>18.119999999998253</v>
      </c>
      <c r="J176" s="7"/>
      <c r="K176" s="8">
        <f t="shared" si="15"/>
        <v>49.900000000001455</v>
      </c>
    </row>
    <row r="177" spans="1:11" s="9" customFormat="1" ht="19.45" customHeight="1" x14ac:dyDescent="0.25">
      <c r="A177" s="3">
        <f t="shared" si="14"/>
        <v>173</v>
      </c>
      <c r="B177" s="35">
        <v>48800</v>
      </c>
      <c r="C177" s="35">
        <v>48802.1</v>
      </c>
      <c r="D177" s="35" t="s">
        <v>14</v>
      </c>
      <c r="E177" s="36" t="s">
        <v>43</v>
      </c>
      <c r="F177" s="37">
        <f t="shared" si="12"/>
        <v>2.0999999999985448</v>
      </c>
      <c r="G177" s="37">
        <v>0.4</v>
      </c>
      <c r="H177" s="37"/>
      <c r="I177" s="37">
        <f t="shared" si="13"/>
        <v>0.83999999999941799</v>
      </c>
      <c r="J177" s="7"/>
      <c r="K177" s="8">
        <f t="shared" si="15"/>
        <v>49.80000000000291</v>
      </c>
    </row>
    <row r="178" spans="1:11" s="9" customFormat="1" ht="19.45" customHeight="1" x14ac:dyDescent="0.25">
      <c r="A178" s="3">
        <f t="shared" si="14"/>
        <v>174</v>
      </c>
      <c r="B178" s="35">
        <v>48840</v>
      </c>
      <c r="C178" s="35">
        <v>48860.1</v>
      </c>
      <c r="D178" s="35" t="s">
        <v>14</v>
      </c>
      <c r="E178" s="36" t="s">
        <v>43</v>
      </c>
      <c r="F178" s="37">
        <f t="shared" si="12"/>
        <v>20.099999999998545</v>
      </c>
      <c r="G178" s="37">
        <v>3</v>
      </c>
      <c r="H178" s="37"/>
      <c r="I178" s="37">
        <f t="shared" si="13"/>
        <v>60.299999999995634</v>
      </c>
      <c r="J178" s="7"/>
      <c r="K178" s="8">
        <f t="shared" si="15"/>
        <v>37.900000000001455</v>
      </c>
    </row>
    <row r="179" spans="1:11" s="9" customFormat="1" ht="19.45" customHeight="1" x14ac:dyDescent="0.25">
      <c r="A179" s="3">
        <f t="shared" si="14"/>
        <v>175</v>
      </c>
      <c r="B179" s="35">
        <v>48940</v>
      </c>
      <c r="C179" s="35">
        <v>48956.2</v>
      </c>
      <c r="D179" s="35" t="s">
        <v>14</v>
      </c>
      <c r="E179" s="36" t="s">
        <v>43</v>
      </c>
      <c r="F179" s="37">
        <f t="shared" si="12"/>
        <v>16.19999999999709</v>
      </c>
      <c r="G179" s="37">
        <v>1.21</v>
      </c>
      <c r="H179" s="37"/>
      <c r="I179" s="37">
        <f t="shared" si="13"/>
        <v>19.60199999999648</v>
      </c>
      <c r="J179" s="7"/>
      <c r="K179" s="8">
        <f t="shared" si="15"/>
        <v>79.900000000001455</v>
      </c>
    </row>
    <row r="180" spans="1:11" s="9" customFormat="1" ht="19.45" customHeight="1" x14ac:dyDescent="0.25">
      <c r="A180" s="3">
        <f t="shared" si="14"/>
        <v>176</v>
      </c>
      <c r="B180" s="35">
        <v>49050</v>
      </c>
      <c r="C180" s="35">
        <v>49052.1</v>
      </c>
      <c r="D180" s="35" t="s">
        <v>14</v>
      </c>
      <c r="E180" s="36" t="s">
        <v>43</v>
      </c>
      <c r="F180" s="37">
        <f t="shared" si="12"/>
        <v>2.0999999999985448</v>
      </c>
      <c r="G180" s="37">
        <v>1.1000000000000001</v>
      </c>
      <c r="H180" s="37"/>
      <c r="I180" s="37">
        <f t="shared" si="13"/>
        <v>2.3099999999983996</v>
      </c>
      <c r="J180" s="7"/>
      <c r="K180" s="8">
        <f t="shared" si="15"/>
        <v>93.80000000000291</v>
      </c>
    </row>
    <row r="181" spans="1:11" s="9" customFormat="1" ht="19.45" customHeight="1" x14ac:dyDescent="0.25">
      <c r="A181" s="3">
        <f t="shared" si="14"/>
        <v>177</v>
      </c>
      <c r="B181" s="35">
        <v>49090</v>
      </c>
      <c r="C181" s="35">
        <v>49095.1</v>
      </c>
      <c r="D181" s="35" t="s">
        <v>14</v>
      </c>
      <c r="E181" s="36" t="s">
        <v>43</v>
      </c>
      <c r="F181" s="37">
        <f t="shared" si="12"/>
        <v>5.0999999999985448</v>
      </c>
      <c r="G181" s="37">
        <v>0.5</v>
      </c>
      <c r="H181" s="37"/>
      <c r="I181" s="37">
        <f t="shared" si="13"/>
        <v>2.5499999999992724</v>
      </c>
      <c r="J181" s="7"/>
      <c r="K181" s="8">
        <f t="shared" si="15"/>
        <v>37.900000000001455</v>
      </c>
    </row>
    <row r="182" spans="1:11" s="9" customFormat="1" ht="19.45" customHeight="1" x14ac:dyDescent="0.25">
      <c r="A182" s="3">
        <f t="shared" si="14"/>
        <v>178</v>
      </c>
      <c r="B182" s="35">
        <v>49200</v>
      </c>
      <c r="C182" s="35">
        <v>49226.2</v>
      </c>
      <c r="D182" s="35" t="s">
        <v>14</v>
      </c>
      <c r="E182" s="36" t="s">
        <v>43</v>
      </c>
      <c r="F182" s="37">
        <f t="shared" si="12"/>
        <v>26.19999999999709</v>
      </c>
      <c r="G182" s="37">
        <v>0.4</v>
      </c>
      <c r="H182" s="37"/>
      <c r="I182" s="37">
        <f t="shared" si="13"/>
        <v>10.479999999998837</v>
      </c>
      <c r="J182" s="7"/>
      <c r="K182" s="8">
        <f t="shared" si="15"/>
        <v>104.90000000000146</v>
      </c>
    </row>
    <row r="183" spans="1:11" s="9" customFormat="1" ht="19.45" customHeight="1" x14ac:dyDescent="0.25">
      <c r="A183" s="3">
        <f t="shared" si="14"/>
        <v>179</v>
      </c>
      <c r="B183" s="35">
        <v>49280</v>
      </c>
      <c r="C183" s="35">
        <v>49285.1</v>
      </c>
      <c r="D183" s="35" t="s">
        <v>14</v>
      </c>
      <c r="E183" s="36" t="s">
        <v>43</v>
      </c>
      <c r="F183" s="37">
        <f t="shared" si="12"/>
        <v>5.0999999999985448</v>
      </c>
      <c r="G183" s="37">
        <v>0.3</v>
      </c>
      <c r="H183" s="37"/>
      <c r="I183" s="37">
        <f t="shared" si="13"/>
        <v>1.5299999999995635</v>
      </c>
      <c r="J183" s="7"/>
      <c r="K183" s="8">
        <f t="shared" si="15"/>
        <v>53.80000000000291</v>
      </c>
    </row>
    <row r="184" spans="1:11" s="9" customFormat="1" ht="19.45" customHeight="1" x14ac:dyDescent="0.25">
      <c r="A184" s="3">
        <f t="shared" si="14"/>
        <v>180</v>
      </c>
      <c r="B184" s="35">
        <v>49380</v>
      </c>
      <c r="C184" s="35">
        <v>49383.1</v>
      </c>
      <c r="D184" s="35" t="s">
        <v>14</v>
      </c>
      <c r="E184" s="36" t="s">
        <v>43</v>
      </c>
      <c r="F184" s="37">
        <f t="shared" si="12"/>
        <v>3.0999999999985448</v>
      </c>
      <c r="G184" s="37">
        <v>1</v>
      </c>
      <c r="H184" s="37"/>
      <c r="I184" s="37">
        <f t="shared" si="13"/>
        <v>3.0999999999985448</v>
      </c>
      <c r="J184" s="7"/>
      <c r="K184" s="8">
        <f t="shared" si="15"/>
        <v>94.900000000001455</v>
      </c>
    </row>
    <row r="185" spans="1:11" s="9" customFormat="1" ht="19.45" customHeight="1" x14ac:dyDescent="0.25">
      <c r="A185" s="3">
        <f t="shared" si="14"/>
        <v>181</v>
      </c>
      <c r="B185" s="35">
        <v>50070</v>
      </c>
      <c r="C185" s="35">
        <v>50082.1</v>
      </c>
      <c r="D185" s="35" t="s">
        <v>14</v>
      </c>
      <c r="E185" s="36" t="s">
        <v>43</v>
      </c>
      <c r="F185" s="37">
        <f t="shared" si="12"/>
        <v>12.099999999998545</v>
      </c>
      <c r="G185" s="37">
        <v>3</v>
      </c>
      <c r="H185" s="37"/>
      <c r="I185" s="37">
        <f t="shared" si="13"/>
        <v>36.299999999995634</v>
      </c>
      <c r="J185" s="7"/>
      <c r="K185" s="8">
        <f t="shared" si="15"/>
        <v>686.90000000000146</v>
      </c>
    </row>
    <row r="186" spans="1:11" s="9" customFormat="1" ht="19.45" customHeight="1" x14ac:dyDescent="0.25">
      <c r="A186" s="3">
        <f t="shared" si="14"/>
        <v>182</v>
      </c>
      <c r="B186" s="35">
        <v>50360</v>
      </c>
      <c r="C186" s="35">
        <v>50380.1</v>
      </c>
      <c r="D186" s="35" t="s">
        <v>14</v>
      </c>
      <c r="E186" s="36" t="s">
        <v>43</v>
      </c>
      <c r="F186" s="37">
        <f t="shared" si="12"/>
        <v>20.099999999998545</v>
      </c>
      <c r="G186" s="37">
        <v>2.1</v>
      </c>
      <c r="H186" s="37"/>
      <c r="I186" s="37">
        <f t="shared" si="13"/>
        <v>42.209999999996946</v>
      </c>
      <c r="J186" s="7"/>
      <c r="K186" s="8">
        <f t="shared" si="15"/>
        <v>277.90000000000146</v>
      </c>
    </row>
    <row r="187" spans="1:11" s="9" customFormat="1" ht="19.45" customHeight="1" x14ac:dyDescent="0.25">
      <c r="A187" s="3">
        <f t="shared" si="14"/>
        <v>183</v>
      </c>
      <c r="B187" s="35">
        <v>51010</v>
      </c>
      <c r="C187" s="35">
        <v>51025.1</v>
      </c>
      <c r="D187" s="35" t="s">
        <v>14</v>
      </c>
      <c r="E187" s="36" t="s">
        <v>43</v>
      </c>
      <c r="F187" s="37">
        <f t="shared" si="12"/>
        <v>15.099999999998545</v>
      </c>
      <c r="G187" s="37">
        <v>0.5</v>
      </c>
      <c r="H187" s="37"/>
      <c r="I187" s="37">
        <f t="shared" si="13"/>
        <v>7.5499999999992724</v>
      </c>
      <c r="J187" s="7"/>
      <c r="K187" s="8">
        <f t="shared" si="15"/>
        <v>629.90000000000146</v>
      </c>
    </row>
    <row r="188" spans="1:11" s="9" customFormat="1" ht="19.45" customHeight="1" x14ac:dyDescent="0.25">
      <c r="A188" s="3">
        <f t="shared" si="14"/>
        <v>184</v>
      </c>
      <c r="B188" s="35">
        <v>51140</v>
      </c>
      <c r="C188" s="35">
        <v>51144.2</v>
      </c>
      <c r="D188" s="35" t="s">
        <v>14</v>
      </c>
      <c r="E188" s="36" t="s">
        <v>43</v>
      </c>
      <c r="F188" s="37">
        <f t="shared" si="12"/>
        <v>4.1999999999970896</v>
      </c>
      <c r="G188" s="37">
        <v>0.5</v>
      </c>
      <c r="H188" s="37"/>
      <c r="I188" s="37">
        <f t="shared" si="13"/>
        <v>2.0999999999985448</v>
      </c>
      <c r="J188" s="7"/>
      <c r="K188" s="8">
        <f t="shared" si="15"/>
        <v>114.90000000000146</v>
      </c>
    </row>
    <row r="189" spans="1:11" s="9" customFormat="1" ht="19.45" customHeight="1" x14ac:dyDescent="0.25">
      <c r="A189" s="3">
        <f t="shared" si="14"/>
        <v>185</v>
      </c>
      <c r="B189" s="35">
        <v>51170</v>
      </c>
      <c r="C189" s="35">
        <v>51230.1</v>
      </c>
      <c r="D189" s="35" t="s">
        <v>14</v>
      </c>
      <c r="E189" s="36" t="s">
        <v>43</v>
      </c>
      <c r="F189" s="37">
        <f t="shared" si="12"/>
        <v>60.099999999998545</v>
      </c>
      <c r="G189" s="37">
        <v>0.5</v>
      </c>
      <c r="H189" s="37"/>
      <c r="I189" s="37">
        <f t="shared" si="13"/>
        <v>30.049999999999272</v>
      </c>
      <c r="J189" s="7"/>
      <c r="K189" s="8">
        <f t="shared" si="15"/>
        <v>25.80000000000291</v>
      </c>
    </row>
    <row r="190" spans="1:11" s="9" customFormat="1" ht="19.45" customHeight="1" x14ac:dyDescent="0.25">
      <c r="A190" s="3">
        <f t="shared" si="14"/>
        <v>186</v>
      </c>
      <c r="B190" s="35">
        <v>51300</v>
      </c>
      <c r="C190" s="35">
        <v>51308.1</v>
      </c>
      <c r="D190" s="35" t="s">
        <v>14</v>
      </c>
      <c r="E190" s="36" t="s">
        <v>43</v>
      </c>
      <c r="F190" s="37">
        <f t="shared" si="12"/>
        <v>8.0999999999985448</v>
      </c>
      <c r="G190" s="37">
        <v>0.4</v>
      </c>
      <c r="H190" s="37"/>
      <c r="I190" s="37">
        <f t="shared" si="13"/>
        <v>3.239999999999418</v>
      </c>
      <c r="J190" s="7"/>
      <c r="K190" s="8">
        <f t="shared" si="15"/>
        <v>69.900000000001455</v>
      </c>
    </row>
    <row r="191" spans="1:11" s="9" customFormat="1" ht="19.45" customHeight="1" x14ac:dyDescent="0.25">
      <c r="A191" s="3">
        <f t="shared" si="14"/>
        <v>187</v>
      </c>
      <c r="B191" s="35">
        <v>51400</v>
      </c>
      <c r="C191" s="35">
        <v>51410.2</v>
      </c>
      <c r="D191" s="35" t="s">
        <v>14</v>
      </c>
      <c r="E191" s="36" t="s">
        <v>43</v>
      </c>
      <c r="F191" s="37">
        <f t="shared" si="12"/>
        <v>10.19999999999709</v>
      </c>
      <c r="G191" s="37">
        <v>0.5</v>
      </c>
      <c r="H191" s="37"/>
      <c r="I191" s="37">
        <f t="shared" si="13"/>
        <v>5.0999999999985448</v>
      </c>
      <c r="J191" s="7"/>
      <c r="K191" s="8">
        <f t="shared" si="15"/>
        <v>91.900000000001455</v>
      </c>
    </row>
    <row r="192" spans="1:11" s="9" customFormat="1" ht="19.45" customHeight="1" x14ac:dyDescent="0.25">
      <c r="A192" s="3">
        <f t="shared" si="14"/>
        <v>188</v>
      </c>
      <c r="B192" s="35">
        <v>51580</v>
      </c>
      <c r="C192" s="35">
        <v>51622.2</v>
      </c>
      <c r="D192" s="35" t="s">
        <v>14</v>
      </c>
      <c r="E192" s="36" t="s">
        <v>43</v>
      </c>
      <c r="F192" s="37">
        <f t="shared" si="12"/>
        <v>42.19999999999709</v>
      </c>
      <c r="G192" s="37">
        <v>3</v>
      </c>
      <c r="H192" s="37"/>
      <c r="I192" s="37">
        <f t="shared" si="13"/>
        <v>126.59999999999127</v>
      </c>
      <c r="J192" s="7"/>
      <c r="K192" s="8">
        <f t="shared" si="15"/>
        <v>169.80000000000291</v>
      </c>
    </row>
    <row r="193" spans="1:11" s="9" customFormat="1" ht="19.45" customHeight="1" x14ac:dyDescent="0.25">
      <c r="A193" s="3">
        <f t="shared" si="14"/>
        <v>189</v>
      </c>
      <c r="B193" s="35">
        <v>51650</v>
      </c>
      <c r="C193" s="35">
        <v>51678.1</v>
      </c>
      <c r="D193" s="35" t="s">
        <v>14</v>
      </c>
      <c r="E193" s="36" t="s">
        <v>43</v>
      </c>
      <c r="F193" s="37">
        <f t="shared" si="12"/>
        <v>28.099999999998545</v>
      </c>
      <c r="G193" s="37">
        <v>2.2000000000000002</v>
      </c>
      <c r="H193" s="37"/>
      <c r="I193" s="37">
        <f t="shared" si="13"/>
        <v>61.819999999996803</v>
      </c>
      <c r="J193" s="7"/>
      <c r="K193" s="8">
        <f t="shared" si="15"/>
        <v>27.80000000000291</v>
      </c>
    </row>
    <row r="194" spans="1:11" s="9" customFormat="1" ht="19.45" customHeight="1" x14ac:dyDescent="0.25">
      <c r="A194" s="3">
        <f t="shared" si="14"/>
        <v>190</v>
      </c>
      <c r="B194" s="35">
        <v>51740</v>
      </c>
      <c r="C194" s="35">
        <v>51850.1</v>
      </c>
      <c r="D194" s="35" t="s">
        <v>14</v>
      </c>
      <c r="E194" s="36" t="s">
        <v>43</v>
      </c>
      <c r="F194" s="37">
        <f t="shared" si="12"/>
        <v>110.09999999999854</v>
      </c>
      <c r="G194" s="37">
        <v>2.2999999999999998</v>
      </c>
      <c r="H194" s="37"/>
      <c r="I194" s="37">
        <f t="shared" si="13"/>
        <v>253.22999999999664</v>
      </c>
      <c r="J194" s="7"/>
      <c r="K194" s="8">
        <f t="shared" si="15"/>
        <v>61.900000000001455</v>
      </c>
    </row>
    <row r="195" spans="1:11" s="9" customFormat="1" ht="19.45" customHeight="1" x14ac:dyDescent="0.25">
      <c r="A195" s="3">
        <f t="shared" si="14"/>
        <v>191</v>
      </c>
      <c r="B195" s="35">
        <v>52480</v>
      </c>
      <c r="C195" s="35">
        <v>52520.2</v>
      </c>
      <c r="D195" s="35" t="s">
        <v>14</v>
      </c>
      <c r="E195" s="36" t="s">
        <v>43</v>
      </c>
      <c r="F195" s="37">
        <f t="shared" ref="F195:F249" si="16">C195-B195</f>
        <v>40.19999999999709</v>
      </c>
      <c r="G195" s="37">
        <v>0.5</v>
      </c>
      <c r="H195" s="37"/>
      <c r="I195" s="37">
        <f t="shared" ref="I195:I249" si="17">PRODUCT(F195:H195)</f>
        <v>20.099999999998545</v>
      </c>
      <c r="J195" s="7"/>
      <c r="K195" s="8">
        <f t="shared" si="15"/>
        <v>629.90000000000146</v>
      </c>
    </row>
    <row r="196" spans="1:11" s="9" customFormat="1" ht="19.45" customHeight="1" x14ac:dyDescent="0.25">
      <c r="A196" s="3">
        <f t="shared" ref="A196:A249" si="18">A195+1</f>
        <v>192</v>
      </c>
      <c r="B196" s="35">
        <v>52610</v>
      </c>
      <c r="C196" s="35">
        <v>52632.1</v>
      </c>
      <c r="D196" s="35" t="s">
        <v>14</v>
      </c>
      <c r="E196" s="36" t="s">
        <v>43</v>
      </c>
      <c r="F196" s="37">
        <f t="shared" si="16"/>
        <v>22.099999999998545</v>
      </c>
      <c r="G196" s="37">
        <v>3</v>
      </c>
      <c r="H196" s="37"/>
      <c r="I196" s="37">
        <f t="shared" si="17"/>
        <v>66.299999999995634</v>
      </c>
      <c r="J196" s="7"/>
      <c r="K196" s="8">
        <f t="shared" ref="K196:K248" si="19">B196-C195</f>
        <v>89.80000000000291</v>
      </c>
    </row>
    <row r="197" spans="1:11" s="9" customFormat="1" ht="19.45" customHeight="1" x14ac:dyDescent="0.25">
      <c r="A197" s="3">
        <f t="shared" si="18"/>
        <v>193</v>
      </c>
      <c r="B197" s="35">
        <v>52680</v>
      </c>
      <c r="C197" s="35">
        <v>52785.1</v>
      </c>
      <c r="D197" s="35" t="s">
        <v>14</v>
      </c>
      <c r="E197" s="36" t="s">
        <v>43</v>
      </c>
      <c r="F197" s="37">
        <f t="shared" si="16"/>
        <v>105.09999999999854</v>
      </c>
      <c r="G197" s="37">
        <v>2.2000000000000002</v>
      </c>
      <c r="H197" s="37"/>
      <c r="I197" s="37">
        <f t="shared" si="17"/>
        <v>231.21999999999682</v>
      </c>
      <c r="J197" s="7"/>
      <c r="K197" s="8">
        <f t="shared" si="19"/>
        <v>47.900000000001455</v>
      </c>
    </row>
    <row r="198" spans="1:11" s="9" customFormat="1" ht="19.45" customHeight="1" x14ac:dyDescent="0.25">
      <c r="A198" s="3">
        <f t="shared" si="18"/>
        <v>194</v>
      </c>
      <c r="B198" s="35">
        <v>52860</v>
      </c>
      <c r="C198" s="35">
        <v>52900.1</v>
      </c>
      <c r="D198" s="35" t="s">
        <v>14</v>
      </c>
      <c r="E198" s="36" t="s">
        <v>43</v>
      </c>
      <c r="F198" s="37">
        <f t="shared" si="16"/>
        <v>40.099999999998545</v>
      </c>
      <c r="G198" s="37">
        <v>2.2000000000000002</v>
      </c>
      <c r="H198" s="37"/>
      <c r="I198" s="37">
        <f t="shared" si="17"/>
        <v>88.219999999996801</v>
      </c>
      <c r="J198" s="7"/>
      <c r="K198" s="8">
        <f t="shared" si="19"/>
        <v>74.900000000001455</v>
      </c>
    </row>
    <row r="199" spans="1:11" s="9" customFormat="1" ht="19.45" customHeight="1" x14ac:dyDescent="0.25">
      <c r="A199" s="3">
        <f t="shared" si="18"/>
        <v>195</v>
      </c>
      <c r="B199" s="35">
        <v>53040</v>
      </c>
      <c r="C199" s="35">
        <v>53082.1</v>
      </c>
      <c r="D199" s="35" t="s">
        <v>14</v>
      </c>
      <c r="E199" s="36" t="s">
        <v>43</v>
      </c>
      <c r="F199" s="37">
        <f t="shared" si="16"/>
        <v>42.099999999998545</v>
      </c>
      <c r="G199" s="37">
        <v>3</v>
      </c>
      <c r="H199" s="37"/>
      <c r="I199" s="37">
        <f t="shared" si="17"/>
        <v>126.29999999999563</v>
      </c>
      <c r="J199" s="7"/>
      <c r="K199" s="8">
        <f t="shared" si="19"/>
        <v>139.90000000000146</v>
      </c>
    </row>
    <row r="200" spans="1:11" s="9" customFormat="1" ht="19.45" customHeight="1" x14ac:dyDescent="0.25">
      <c r="A200" s="3">
        <f t="shared" si="18"/>
        <v>196</v>
      </c>
      <c r="B200" s="35">
        <v>53280</v>
      </c>
      <c r="C200" s="35">
        <v>53292.2</v>
      </c>
      <c r="D200" s="35" t="s">
        <v>14</v>
      </c>
      <c r="E200" s="36" t="s">
        <v>43</v>
      </c>
      <c r="F200" s="37">
        <f t="shared" si="16"/>
        <v>12.19999999999709</v>
      </c>
      <c r="G200" s="37">
        <v>3.1</v>
      </c>
      <c r="H200" s="37"/>
      <c r="I200" s="37">
        <f t="shared" si="17"/>
        <v>37.819999999990976</v>
      </c>
      <c r="J200" s="7"/>
      <c r="K200" s="8">
        <f t="shared" si="19"/>
        <v>197.90000000000146</v>
      </c>
    </row>
    <row r="201" spans="1:11" s="9" customFormat="1" ht="19.45" customHeight="1" x14ac:dyDescent="0.25">
      <c r="A201" s="3">
        <f t="shared" si="18"/>
        <v>197</v>
      </c>
      <c r="B201" s="35">
        <v>53630</v>
      </c>
      <c r="C201" s="35">
        <v>53648.2</v>
      </c>
      <c r="D201" s="35" t="s">
        <v>14</v>
      </c>
      <c r="E201" s="36" t="s">
        <v>43</v>
      </c>
      <c r="F201" s="37">
        <f t="shared" si="16"/>
        <v>18.19999999999709</v>
      </c>
      <c r="G201" s="37">
        <v>2.2000000000000002</v>
      </c>
      <c r="H201" s="37"/>
      <c r="I201" s="37">
        <f t="shared" si="17"/>
        <v>40.039999999993597</v>
      </c>
      <c r="J201" s="7"/>
      <c r="K201" s="8">
        <f t="shared" si="19"/>
        <v>337.80000000000291</v>
      </c>
    </row>
    <row r="202" spans="1:11" s="9" customFormat="1" ht="19.45" customHeight="1" x14ac:dyDescent="0.25">
      <c r="A202" s="3">
        <f t="shared" si="18"/>
        <v>198</v>
      </c>
      <c r="B202" s="35">
        <v>53840</v>
      </c>
      <c r="C202" s="35">
        <v>53890.1</v>
      </c>
      <c r="D202" s="35" t="s">
        <v>14</v>
      </c>
      <c r="E202" s="36" t="s">
        <v>43</v>
      </c>
      <c r="F202" s="37">
        <f t="shared" si="16"/>
        <v>50.099999999998545</v>
      </c>
      <c r="G202" s="37">
        <v>0.5</v>
      </c>
      <c r="H202" s="37"/>
      <c r="I202" s="37">
        <f t="shared" si="17"/>
        <v>25.049999999999272</v>
      </c>
      <c r="J202" s="7"/>
      <c r="K202" s="8">
        <f t="shared" si="19"/>
        <v>191.80000000000291</v>
      </c>
    </row>
    <row r="203" spans="1:11" s="9" customFormat="1" ht="19.45" customHeight="1" x14ac:dyDescent="0.25">
      <c r="A203" s="3">
        <f t="shared" si="18"/>
        <v>199</v>
      </c>
      <c r="B203" s="35">
        <v>53980</v>
      </c>
      <c r="C203" s="35">
        <v>54020.2</v>
      </c>
      <c r="D203" s="35" t="s">
        <v>14</v>
      </c>
      <c r="E203" s="36" t="s">
        <v>43</v>
      </c>
      <c r="F203" s="37">
        <f t="shared" si="16"/>
        <v>40.19999999999709</v>
      </c>
      <c r="G203" s="37">
        <v>3</v>
      </c>
      <c r="H203" s="37"/>
      <c r="I203" s="37">
        <f t="shared" si="17"/>
        <v>120.59999999999127</v>
      </c>
      <c r="J203" s="7"/>
      <c r="K203" s="8">
        <f t="shared" si="19"/>
        <v>89.900000000001455</v>
      </c>
    </row>
    <row r="204" spans="1:11" s="9" customFormat="1" ht="19.45" customHeight="1" x14ac:dyDescent="0.25">
      <c r="A204" s="3">
        <f t="shared" si="18"/>
        <v>200</v>
      </c>
      <c r="B204" s="35">
        <v>54420</v>
      </c>
      <c r="C204" s="35">
        <v>54430.1</v>
      </c>
      <c r="D204" s="35" t="s">
        <v>14</v>
      </c>
      <c r="E204" s="36" t="s">
        <v>43</v>
      </c>
      <c r="F204" s="37">
        <f t="shared" si="16"/>
        <v>10.099999999998545</v>
      </c>
      <c r="G204" s="37">
        <v>1.3</v>
      </c>
      <c r="H204" s="37"/>
      <c r="I204" s="37">
        <f t="shared" si="17"/>
        <v>13.129999999998109</v>
      </c>
      <c r="J204" s="7"/>
      <c r="K204" s="8">
        <f t="shared" si="19"/>
        <v>399.80000000000291</v>
      </c>
    </row>
    <row r="205" spans="1:11" s="9" customFormat="1" ht="19.45" customHeight="1" x14ac:dyDescent="0.25">
      <c r="A205" s="3">
        <f t="shared" si="18"/>
        <v>201</v>
      </c>
      <c r="B205" s="35">
        <v>54500</v>
      </c>
      <c r="C205" s="35">
        <v>54504.1</v>
      </c>
      <c r="D205" s="35" t="s">
        <v>14</v>
      </c>
      <c r="E205" s="36" t="s">
        <v>43</v>
      </c>
      <c r="F205" s="37">
        <f t="shared" si="16"/>
        <v>4.0999999999985448</v>
      </c>
      <c r="G205" s="37">
        <v>0.5</v>
      </c>
      <c r="H205" s="37"/>
      <c r="I205" s="37">
        <f t="shared" si="17"/>
        <v>2.0499999999992724</v>
      </c>
      <c r="J205" s="7"/>
      <c r="K205" s="8">
        <f t="shared" si="19"/>
        <v>69.900000000001455</v>
      </c>
    </row>
    <row r="206" spans="1:11" s="9" customFormat="1" ht="19.45" customHeight="1" x14ac:dyDescent="0.25">
      <c r="A206" s="3">
        <f t="shared" si="18"/>
        <v>202</v>
      </c>
      <c r="B206" s="35">
        <v>54560</v>
      </c>
      <c r="C206" s="35">
        <v>54590.1</v>
      </c>
      <c r="D206" s="35" t="s">
        <v>14</v>
      </c>
      <c r="E206" s="36" t="s">
        <v>43</v>
      </c>
      <c r="F206" s="37">
        <f t="shared" si="16"/>
        <v>30.099999999998545</v>
      </c>
      <c r="G206" s="37">
        <v>2.1</v>
      </c>
      <c r="H206" s="37"/>
      <c r="I206" s="37">
        <f t="shared" si="17"/>
        <v>63.209999999996946</v>
      </c>
      <c r="J206" s="7"/>
      <c r="K206" s="8">
        <f t="shared" si="19"/>
        <v>55.900000000001455</v>
      </c>
    </row>
    <row r="207" spans="1:11" s="9" customFormat="1" ht="19.45" customHeight="1" x14ac:dyDescent="0.25">
      <c r="A207" s="3">
        <f t="shared" si="18"/>
        <v>203</v>
      </c>
      <c r="B207" s="35">
        <v>55120</v>
      </c>
      <c r="C207" s="35">
        <v>55141.2</v>
      </c>
      <c r="D207" s="35" t="s">
        <v>14</v>
      </c>
      <c r="E207" s="36" t="s">
        <v>43</v>
      </c>
      <c r="F207" s="37">
        <f t="shared" si="16"/>
        <v>21.19999999999709</v>
      </c>
      <c r="G207" s="37">
        <v>2.2999999999999998</v>
      </c>
      <c r="H207" s="37"/>
      <c r="I207" s="37">
        <f t="shared" si="17"/>
        <v>48.759999999993305</v>
      </c>
      <c r="J207" s="7"/>
      <c r="K207" s="8">
        <f t="shared" si="19"/>
        <v>529.90000000000146</v>
      </c>
    </row>
    <row r="208" spans="1:11" s="9" customFormat="1" ht="19.45" customHeight="1" x14ac:dyDescent="0.25">
      <c r="A208" s="3">
        <f t="shared" si="18"/>
        <v>204</v>
      </c>
      <c r="B208" s="35">
        <v>67430</v>
      </c>
      <c r="C208" s="35">
        <v>67452.100000000006</v>
      </c>
      <c r="D208" s="35" t="s">
        <v>14</v>
      </c>
      <c r="E208" s="36" t="s">
        <v>43</v>
      </c>
      <c r="F208" s="37">
        <f t="shared" si="16"/>
        <v>22.100000000005821</v>
      </c>
      <c r="G208" s="37">
        <v>2.2000000000000002</v>
      </c>
      <c r="H208" s="37"/>
      <c r="I208" s="37">
        <f t="shared" si="17"/>
        <v>48.620000000012809</v>
      </c>
      <c r="J208" s="7"/>
      <c r="K208" s="8">
        <f t="shared" si="19"/>
        <v>12288.800000000003</v>
      </c>
    </row>
    <row r="209" spans="1:11" s="9" customFormat="1" ht="19.45" customHeight="1" x14ac:dyDescent="0.25">
      <c r="A209" s="3">
        <f t="shared" si="18"/>
        <v>205</v>
      </c>
      <c r="B209" s="35">
        <v>67560</v>
      </c>
      <c r="C209" s="35">
        <v>67590.2</v>
      </c>
      <c r="D209" s="35" t="s">
        <v>14</v>
      </c>
      <c r="E209" s="36" t="s">
        <v>43</v>
      </c>
      <c r="F209" s="37">
        <f t="shared" si="16"/>
        <v>30.19999999999709</v>
      </c>
      <c r="G209" s="37">
        <v>2.2000000000000002</v>
      </c>
      <c r="H209" s="37"/>
      <c r="I209" s="37">
        <f t="shared" si="17"/>
        <v>66.439999999993603</v>
      </c>
      <c r="J209" s="7"/>
      <c r="K209" s="8">
        <f t="shared" si="19"/>
        <v>107.89999999999418</v>
      </c>
    </row>
    <row r="210" spans="1:11" s="9" customFormat="1" ht="19.45" customHeight="1" x14ac:dyDescent="0.25">
      <c r="A210" s="3">
        <f t="shared" si="18"/>
        <v>206</v>
      </c>
      <c r="B210" s="35">
        <v>68000</v>
      </c>
      <c r="C210" s="35">
        <v>68040.100000000006</v>
      </c>
      <c r="D210" s="35" t="s">
        <v>14</v>
      </c>
      <c r="E210" s="36" t="s">
        <v>43</v>
      </c>
      <c r="F210" s="37">
        <f t="shared" si="16"/>
        <v>40.100000000005821</v>
      </c>
      <c r="G210" s="37">
        <v>2.2999999999999998</v>
      </c>
      <c r="H210" s="37"/>
      <c r="I210" s="37">
        <f t="shared" si="17"/>
        <v>92.230000000013376</v>
      </c>
      <c r="J210" s="7"/>
      <c r="K210" s="8">
        <f t="shared" si="19"/>
        <v>409.80000000000291</v>
      </c>
    </row>
    <row r="211" spans="1:11" s="9" customFormat="1" ht="19.45" customHeight="1" x14ac:dyDescent="0.25">
      <c r="A211" s="3">
        <f t="shared" si="18"/>
        <v>207</v>
      </c>
      <c r="B211" s="35">
        <v>68400</v>
      </c>
      <c r="C211" s="35">
        <v>68430.100000000006</v>
      </c>
      <c r="D211" s="35" t="s">
        <v>14</v>
      </c>
      <c r="E211" s="36" t="s">
        <v>43</v>
      </c>
      <c r="F211" s="37">
        <f t="shared" si="16"/>
        <v>30.100000000005821</v>
      </c>
      <c r="G211" s="37">
        <v>2.5</v>
      </c>
      <c r="H211" s="37"/>
      <c r="I211" s="37">
        <f t="shared" si="17"/>
        <v>75.250000000014552</v>
      </c>
      <c r="J211" s="7"/>
      <c r="K211" s="8">
        <f t="shared" si="19"/>
        <v>359.89999999999418</v>
      </c>
    </row>
    <row r="212" spans="1:11" s="9" customFormat="1" ht="19.45" customHeight="1" x14ac:dyDescent="0.25">
      <c r="A212" s="3">
        <f t="shared" si="18"/>
        <v>208</v>
      </c>
      <c r="B212" s="35">
        <v>68540</v>
      </c>
      <c r="C212" s="35">
        <v>68558.100000000006</v>
      </c>
      <c r="D212" s="35" t="s">
        <v>14</v>
      </c>
      <c r="E212" s="36" t="s">
        <v>43</v>
      </c>
      <c r="F212" s="37">
        <f t="shared" si="16"/>
        <v>18.100000000005821</v>
      </c>
      <c r="G212" s="37">
        <v>2.2999999999999998</v>
      </c>
      <c r="H212" s="37"/>
      <c r="I212" s="37">
        <f t="shared" si="17"/>
        <v>41.630000000013382</v>
      </c>
      <c r="J212" s="7"/>
      <c r="K212" s="8">
        <f t="shared" si="19"/>
        <v>109.89999999999418</v>
      </c>
    </row>
    <row r="213" spans="1:11" s="9" customFormat="1" ht="19.45" customHeight="1" x14ac:dyDescent="0.25">
      <c r="A213" s="3">
        <f t="shared" si="18"/>
        <v>209</v>
      </c>
      <c r="B213" s="35">
        <v>68760</v>
      </c>
      <c r="C213" s="35">
        <v>68765.2</v>
      </c>
      <c r="D213" s="35" t="s">
        <v>14</v>
      </c>
      <c r="E213" s="36" t="s">
        <v>43</v>
      </c>
      <c r="F213" s="37">
        <f t="shared" si="16"/>
        <v>5.1999999999970896</v>
      </c>
      <c r="G213" s="37">
        <v>1.1000000000000001</v>
      </c>
      <c r="H213" s="37"/>
      <c r="I213" s="37">
        <f t="shared" si="17"/>
        <v>5.7199999999967988</v>
      </c>
      <c r="J213" s="7"/>
      <c r="K213" s="8">
        <f t="shared" si="19"/>
        <v>201.89999999999418</v>
      </c>
    </row>
    <row r="214" spans="1:11" s="9" customFormat="1" ht="19.45" customHeight="1" x14ac:dyDescent="0.25">
      <c r="A214" s="3">
        <f t="shared" si="18"/>
        <v>210</v>
      </c>
      <c r="B214" s="35">
        <v>68820</v>
      </c>
      <c r="C214" s="35">
        <v>68832.2</v>
      </c>
      <c r="D214" s="35" t="s">
        <v>14</v>
      </c>
      <c r="E214" s="36" t="s">
        <v>43</v>
      </c>
      <c r="F214" s="37">
        <f t="shared" si="16"/>
        <v>12.19999999999709</v>
      </c>
      <c r="G214" s="37">
        <v>2.4</v>
      </c>
      <c r="H214" s="37"/>
      <c r="I214" s="37">
        <f t="shared" si="17"/>
        <v>29.279999999993013</v>
      </c>
      <c r="J214" s="7"/>
      <c r="K214" s="8">
        <f t="shared" si="19"/>
        <v>54.80000000000291</v>
      </c>
    </row>
    <row r="215" spans="1:11" s="9" customFormat="1" ht="19.45" customHeight="1" x14ac:dyDescent="0.25">
      <c r="A215" s="3">
        <f t="shared" si="18"/>
        <v>211</v>
      </c>
      <c r="B215" s="35">
        <v>69260</v>
      </c>
      <c r="C215" s="35">
        <v>69328.2</v>
      </c>
      <c r="D215" s="35" t="s">
        <v>14</v>
      </c>
      <c r="E215" s="36" t="s">
        <v>43</v>
      </c>
      <c r="F215" s="37">
        <f t="shared" si="16"/>
        <v>68.19999999999709</v>
      </c>
      <c r="G215" s="37">
        <v>3.1</v>
      </c>
      <c r="H215" s="37"/>
      <c r="I215" s="37">
        <f t="shared" si="17"/>
        <v>211.41999999999098</v>
      </c>
      <c r="J215" s="7"/>
      <c r="K215" s="8">
        <f t="shared" si="19"/>
        <v>427.80000000000291</v>
      </c>
    </row>
    <row r="216" spans="1:11" s="9" customFormat="1" ht="19.45" customHeight="1" x14ac:dyDescent="0.25">
      <c r="A216" s="3">
        <f t="shared" si="18"/>
        <v>212</v>
      </c>
      <c r="B216" s="35">
        <v>70900</v>
      </c>
      <c r="C216" s="35">
        <v>70904.100000000006</v>
      </c>
      <c r="D216" s="35" t="s">
        <v>14</v>
      </c>
      <c r="E216" s="36" t="s">
        <v>43</v>
      </c>
      <c r="F216" s="37">
        <f t="shared" si="16"/>
        <v>4.1000000000058208</v>
      </c>
      <c r="G216" s="37">
        <v>2.1</v>
      </c>
      <c r="H216" s="37"/>
      <c r="I216" s="37">
        <f t="shared" si="17"/>
        <v>8.6100000000122243</v>
      </c>
      <c r="J216" s="7"/>
      <c r="K216" s="8">
        <f t="shared" si="19"/>
        <v>1571.8000000000029</v>
      </c>
    </row>
    <row r="217" spans="1:11" s="9" customFormat="1" ht="19.45" customHeight="1" x14ac:dyDescent="0.25">
      <c r="A217" s="3">
        <f t="shared" si="18"/>
        <v>213</v>
      </c>
      <c r="B217" s="35">
        <v>71160</v>
      </c>
      <c r="C217" s="35">
        <v>71310.100000000006</v>
      </c>
      <c r="D217" s="35" t="s">
        <v>14</v>
      </c>
      <c r="E217" s="36" t="s">
        <v>43</v>
      </c>
      <c r="F217" s="37">
        <f t="shared" si="16"/>
        <v>150.10000000000582</v>
      </c>
      <c r="G217" s="37">
        <v>3.3</v>
      </c>
      <c r="H217" s="37"/>
      <c r="I217" s="37">
        <f t="shared" si="17"/>
        <v>495.3300000000192</v>
      </c>
      <c r="J217" s="7"/>
      <c r="K217" s="8">
        <f t="shared" si="19"/>
        <v>255.89999999999418</v>
      </c>
    </row>
    <row r="218" spans="1:11" s="9" customFormat="1" ht="19.45" customHeight="1" x14ac:dyDescent="0.25">
      <c r="A218" s="3">
        <f t="shared" si="18"/>
        <v>214</v>
      </c>
      <c r="B218" s="35">
        <v>71940</v>
      </c>
      <c r="C218" s="35">
        <v>71944.100000000006</v>
      </c>
      <c r="D218" s="35" t="s">
        <v>14</v>
      </c>
      <c r="E218" s="36" t="s">
        <v>43</v>
      </c>
      <c r="F218" s="37">
        <f t="shared" si="16"/>
        <v>4.1000000000058208</v>
      </c>
      <c r="G218" s="37">
        <v>2.1</v>
      </c>
      <c r="H218" s="37"/>
      <c r="I218" s="37">
        <f t="shared" si="17"/>
        <v>8.6100000000122243</v>
      </c>
      <c r="J218" s="7"/>
      <c r="K218" s="8">
        <f t="shared" si="19"/>
        <v>629.89999999999418</v>
      </c>
    </row>
    <row r="219" spans="1:11" s="9" customFormat="1" ht="19.45" customHeight="1" x14ac:dyDescent="0.25">
      <c r="A219" s="3">
        <f t="shared" si="18"/>
        <v>215</v>
      </c>
      <c r="B219" s="35">
        <v>72080</v>
      </c>
      <c r="C219" s="35">
        <v>72089.100000000006</v>
      </c>
      <c r="D219" s="35" t="s">
        <v>14</v>
      </c>
      <c r="E219" s="36" t="s">
        <v>43</v>
      </c>
      <c r="F219" s="37">
        <f t="shared" si="16"/>
        <v>9.1000000000058208</v>
      </c>
      <c r="G219" s="37">
        <v>3.3</v>
      </c>
      <c r="H219" s="37"/>
      <c r="I219" s="37">
        <f t="shared" si="17"/>
        <v>30.030000000019207</v>
      </c>
      <c r="J219" s="7"/>
      <c r="K219" s="8">
        <f t="shared" si="19"/>
        <v>135.89999999999418</v>
      </c>
    </row>
    <row r="220" spans="1:11" s="9" customFormat="1" ht="19.45" customHeight="1" x14ac:dyDescent="0.25">
      <c r="A220" s="3">
        <f t="shared" si="18"/>
        <v>216</v>
      </c>
      <c r="B220" s="35">
        <v>72240</v>
      </c>
      <c r="C220" s="35">
        <v>72260.100000000006</v>
      </c>
      <c r="D220" s="35" t="s">
        <v>14</v>
      </c>
      <c r="E220" s="36" t="s">
        <v>43</v>
      </c>
      <c r="F220" s="37">
        <f t="shared" si="16"/>
        <v>20.100000000005821</v>
      </c>
      <c r="G220" s="37">
        <v>3.5</v>
      </c>
      <c r="H220" s="37"/>
      <c r="I220" s="37">
        <f t="shared" si="17"/>
        <v>70.350000000020373</v>
      </c>
      <c r="J220" s="7"/>
      <c r="K220" s="8">
        <f t="shared" si="19"/>
        <v>150.89999999999418</v>
      </c>
    </row>
    <row r="221" spans="1:11" s="9" customFormat="1" ht="19.45" customHeight="1" x14ac:dyDescent="0.25">
      <c r="A221" s="3">
        <f t="shared" si="18"/>
        <v>217</v>
      </c>
      <c r="B221" s="35">
        <v>72560</v>
      </c>
      <c r="C221" s="35">
        <v>72600.100000000006</v>
      </c>
      <c r="D221" s="35" t="s">
        <v>14</v>
      </c>
      <c r="E221" s="36" t="s">
        <v>43</v>
      </c>
      <c r="F221" s="37">
        <f t="shared" si="16"/>
        <v>40.100000000005821</v>
      </c>
      <c r="G221" s="37">
        <v>3.5</v>
      </c>
      <c r="H221" s="37"/>
      <c r="I221" s="37">
        <f t="shared" si="17"/>
        <v>140.35000000002037</v>
      </c>
      <c r="J221" s="7"/>
      <c r="K221" s="8">
        <f t="shared" si="19"/>
        <v>299.89999999999418</v>
      </c>
    </row>
    <row r="222" spans="1:11" s="9" customFormat="1" ht="19.45" customHeight="1" x14ac:dyDescent="0.25">
      <c r="A222" s="3">
        <f t="shared" si="18"/>
        <v>218</v>
      </c>
      <c r="B222" s="35">
        <v>72660</v>
      </c>
      <c r="C222" s="35">
        <v>72850.2</v>
      </c>
      <c r="D222" s="35" t="s">
        <v>14</v>
      </c>
      <c r="E222" s="36" t="s">
        <v>43</v>
      </c>
      <c r="F222" s="37">
        <f>C222-B222</f>
        <v>190.19999999999709</v>
      </c>
      <c r="G222" s="37">
        <v>3.5</v>
      </c>
      <c r="H222" s="37"/>
      <c r="I222" s="37">
        <f t="shared" si="17"/>
        <v>665.69999999998981</v>
      </c>
      <c r="J222" s="7"/>
      <c r="K222" s="8">
        <f t="shared" si="19"/>
        <v>59.899999999994179</v>
      </c>
    </row>
    <row r="223" spans="1:11" s="9" customFormat="1" ht="19.45" customHeight="1" x14ac:dyDescent="0.25">
      <c r="A223" s="3">
        <f t="shared" si="18"/>
        <v>219</v>
      </c>
      <c r="B223" s="35">
        <v>72850.2</v>
      </c>
      <c r="C223" s="35">
        <v>73030.3</v>
      </c>
      <c r="D223" s="35" t="s">
        <v>14</v>
      </c>
      <c r="E223" s="36" t="s">
        <v>43</v>
      </c>
      <c r="F223" s="37">
        <f>C223-B223</f>
        <v>180.10000000000582</v>
      </c>
      <c r="G223" s="37">
        <v>3.5</v>
      </c>
      <c r="H223" s="37"/>
      <c r="I223" s="37">
        <f t="shared" si="17"/>
        <v>630.35000000002037</v>
      </c>
      <c r="J223" s="7"/>
      <c r="K223" s="8">
        <f t="shared" si="19"/>
        <v>0</v>
      </c>
    </row>
    <row r="224" spans="1:11" s="9" customFormat="1" ht="19.45" customHeight="1" x14ac:dyDescent="0.25">
      <c r="A224" s="3">
        <f t="shared" si="18"/>
        <v>220</v>
      </c>
      <c r="B224" s="35">
        <v>73900</v>
      </c>
      <c r="C224" s="35">
        <v>73940.2</v>
      </c>
      <c r="D224" s="35" t="s">
        <v>14</v>
      </c>
      <c r="E224" s="36" t="s">
        <v>43</v>
      </c>
      <c r="F224" s="37">
        <f>C224-B224</f>
        <v>40.19999999999709</v>
      </c>
      <c r="G224" s="37">
        <v>3.5</v>
      </c>
      <c r="H224" s="37"/>
      <c r="I224" s="37">
        <f t="shared" si="17"/>
        <v>140.69999999998981</v>
      </c>
      <c r="J224" s="7"/>
      <c r="K224" s="8">
        <f t="shared" si="19"/>
        <v>869.69999999999709</v>
      </c>
    </row>
    <row r="225" spans="1:11" s="9" customFormat="1" ht="19.45" customHeight="1" x14ac:dyDescent="0.25">
      <c r="A225" s="3">
        <f t="shared" si="18"/>
        <v>221</v>
      </c>
      <c r="B225" s="35">
        <v>73980</v>
      </c>
      <c r="C225" s="35">
        <v>74060.100000000006</v>
      </c>
      <c r="D225" s="35" t="s">
        <v>14</v>
      </c>
      <c r="E225" s="36" t="s">
        <v>43</v>
      </c>
      <c r="F225" s="37">
        <f t="shared" si="16"/>
        <v>80.100000000005821</v>
      </c>
      <c r="G225" s="37">
        <v>3.5</v>
      </c>
      <c r="H225" s="37"/>
      <c r="I225" s="37">
        <f t="shared" si="17"/>
        <v>280.35000000002037</v>
      </c>
      <c r="J225" s="7"/>
      <c r="K225" s="8">
        <f t="shared" si="19"/>
        <v>39.80000000000291</v>
      </c>
    </row>
    <row r="226" spans="1:11" s="9" customFormat="1" ht="19.45" customHeight="1" x14ac:dyDescent="0.25">
      <c r="A226" s="3">
        <f t="shared" si="18"/>
        <v>222</v>
      </c>
      <c r="B226" s="35">
        <v>74260</v>
      </c>
      <c r="C226" s="35">
        <v>74280.100000000006</v>
      </c>
      <c r="D226" s="35" t="s">
        <v>14</v>
      </c>
      <c r="E226" s="36" t="s">
        <v>43</v>
      </c>
      <c r="F226" s="37">
        <f t="shared" si="16"/>
        <v>20.100000000005821</v>
      </c>
      <c r="G226" s="37">
        <v>3.1</v>
      </c>
      <c r="H226" s="37"/>
      <c r="I226" s="37">
        <f t="shared" si="17"/>
        <v>62.310000000018043</v>
      </c>
      <c r="J226" s="7"/>
      <c r="K226" s="8">
        <f t="shared" si="19"/>
        <v>199.89999999999418</v>
      </c>
    </row>
    <row r="227" spans="1:11" s="9" customFormat="1" ht="19.45" customHeight="1" x14ac:dyDescent="0.25">
      <c r="A227" s="3">
        <f t="shared" si="18"/>
        <v>223</v>
      </c>
      <c r="B227" s="35">
        <v>76260</v>
      </c>
      <c r="C227" s="35">
        <v>76320.3</v>
      </c>
      <c r="D227" s="35" t="s">
        <v>14</v>
      </c>
      <c r="E227" s="36" t="s">
        <v>43</v>
      </c>
      <c r="F227" s="37">
        <f t="shared" si="16"/>
        <v>60.30000000000291</v>
      </c>
      <c r="G227" s="37">
        <v>2.1</v>
      </c>
      <c r="H227" s="37"/>
      <c r="I227" s="37">
        <f t="shared" si="17"/>
        <v>126.63000000000612</v>
      </c>
      <c r="J227" s="7"/>
      <c r="K227" s="8">
        <f t="shared" si="19"/>
        <v>1979.8999999999942</v>
      </c>
    </row>
    <row r="228" spans="1:11" s="9" customFormat="1" ht="19.45" customHeight="1" x14ac:dyDescent="0.25">
      <c r="A228" s="3">
        <f t="shared" si="18"/>
        <v>224</v>
      </c>
      <c r="B228" s="35">
        <v>76360</v>
      </c>
      <c r="C228" s="35">
        <v>76420.3</v>
      </c>
      <c r="D228" s="35" t="s">
        <v>14</v>
      </c>
      <c r="E228" s="36" t="s">
        <v>43</v>
      </c>
      <c r="F228" s="37">
        <f t="shared" si="16"/>
        <v>60.30000000000291</v>
      </c>
      <c r="G228" s="37">
        <v>3.5</v>
      </c>
      <c r="H228" s="37"/>
      <c r="I228" s="37">
        <f t="shared" si="17"/>
        <v>211.05000000001019</v>
      </c>
      <c r="J228" s="7"/>
      <c r="K228" s="8">
        <f t="shared" si="19"/>
        <v>39.69999999999709</v>
      </c>
    </row>
    <row r="229" spans="1:11" s="9" customFormat="1" ht="19.45" customHeight="1" x14ac:dyDescent="0.25">
      <c r="A229" s="3">
        <f t="shared" si="18"/>
        <v>225</v>
      </c>
      <c r="B229" s="35">
        <v>76520</v>
      </c>
      <c r="C229" s="35">
        <v>76630</v>
      </c>
      <c r="D229" s="35" t="s">
        <v>14</v>
      </c>
      <c r="E229" s="36" t="s">
        <v>43</v>
      </c>
      <c r="F229" s="37">
        <f t="shared" si="16"/>
        <v>110</v>
      </c>
      <c r="G229" s="37">
        <v>3.3</v>
      </c>
      <c r="H229" s="37"/>
      <c r="I229" s="37">
        <f t="shared" si="17"/>
        <v>363</v>
      </c>
      <c r="J229" s="7"/>
      <c r="K229" s="8">
        <f t="shared" si="19"/>
        <v>99.69999999999709</v>
      </c>
    </row>
    <row r="230" spans="1:11" s="9" customFormat="1" ht="19.45" customHeight="1" x14ac:dyDescent="0.25">
      <c r="A230" s="3">
        <f t="shared" si="18"/>
        <v>226</v>
      </c>
      <c r="B230" s="35">
        <v>76680</v>
      </c>
      <c r="C230" s="35">
        <v>76780</v>
      </c>
      <c r="D230" s="35" t="s">
        <v>14</v>
      </c>
      <c r="E230" s="36" t="s">
        <v>43</v>
      </c>
      <c r="F230" s="37">
        <f t="shared" si="16"/>
        <v>100</v>
      </c>
      <c r="G230" s="37">
        <v>3.5</v>
      </c>
      <c r="H230" s="37"/>
      <c r="I230" s="37">
        <f t="shared" si="17"/>
        <v>350</v>
      </c>
      <c r="J230" s="7"/>
      <c r="K230" s="8">
        <f t="shared" si="19"/>
        <v>50</v>
      </c>
    </row>
    <row r="231" spans="1:11" s="9" customFormat="1" ht="19.45" customHeight="1" x14ac:dyDescent="0.25">
      <c r="A231" s="3">
        <f t="shared" si="18"/>
        <v>227</v>
      </c>
      <c r="B231" s="35">
        <v>77140</v>
      </c>
      <c r="C231" s="35">
        <v>77180.100000000006</v>
      </c>
      <c r="D231" s="35" t="s">
        <v>14</v>
      </c>
      <c r="E231" s="36" t="s">
        <v>43</v>
      </c>
      <c r="F231" s="37">
        <f t="shared" si="16"/>
        <v>40.100000000005821</v>
      </c>
      <c r="G231" s="37">
        <v>3.5</v>
      </c>
      <c r="H231" s="37"/>
      <c r="I231" s="37">
        <f t="shared" si="17"/>
        <v>140.35000000002037</v>
      </c>
      <c r="J231" s="7"/>
      <c r="K231" s="8">
        <f t="shared" si="19"/>
        <v>360</v>
      </c>
    </row>
    <row r="232" spans="1:11" s="9" customFormat="1" ht="19.45" customHeight="1" x14ac:dyDescent="0.25">
      <c r="A232" s="3">
        <f t="shared" si="18"/>
        <v>228</v>
      </c>
      <c r="B232" s="35">
        <v>77220</v>
      </c>
      <c r="C232" s="35">
        <v>77320.100000000006</v>
      </c>
      <c r="D232" s="35" t="s">
        <v>14</v>
      </c>
      <c r="E232" s="36" t="s">
        <v>43</v>
      </c>
      <c r="F232" s="37">
        <f t="shared" si="16"/>
        <v>100.10000000000582</v>
      </c>
      <c r="G232" s="37">
        <v>3.5</v>
      </c>
      <c r="H232" s="37"/>
      <c r="I232" s="37">
        <f t="shared" si="17"/>
        <v>350.35000000002037</v>
      </c>
      <c r="J232" s="7"/>
      <c r="K232" s="8">
        <f t="shared" si="19"/>
        <v>39.899999999994179</v>
      </c>
    </row>
    <row r="233" spans="1:11" s="9" customFormat="1" ht="19.45" customHeight="1" x14ac:dyDescent="0.25">
      <c r="A233" s="3">
        <f t="shared" si="18"/>
        <v>229</v>
      </c>
      <c r="B233" s="35">
        <v>79840</v>
      </c>
      <c r="C233" s="35">
        <v>79860</v>
      </c>
      <c r="D233" s="35" t="s">
        <v>14</v>
      </c>
      <c r="E233" s="36" t="s">
        <v>43</v>
      </c>
      <c r="F233" s="37">
        <f t="shared" si="16"/>
        <v>20</v>
      </c>
      <c r="G233" s="37">
        <v>0.1</v>
      </c>
      <c r="H233" s="37"/>
      <c r="I233" s="37">
        <f t="shared" si="17"/>
        <v>2</v>
      </c>
      <c r="J233" s="7"/>
      <c r="K233" s="8">
        <f t="shared" si="19"/>
        <v>2519.8999999999942</v>
      </c>
    </row>
    <row r="234" spans="1:11" s="9" customFormat="1" ht="19.45" customHeight="1" x14ac:dyDescent="0.25">
      <c r="A234" s="3">
        <f t="shared" si="18"/>
        <v>230</v>
      </c>
      <c r="B234" s="35">
        <v>80310</v>
      </c>
      <c r="C234" s="35">
        <v>80318</v>
      </c>
      <c r="D234" s="35" t="s">
        <v>14</v>
      </c>
      <c r="E234" s="36" t="s">
        <v>43</v>
      </c>
      <c r="F234" s="37">
        <f t="shared" si="16"/>
        <v>8</v>
      </c>
      <c r="G234" s="37">
        <v>0.1</v>
      </c>
      <c r="H234" s="37"/>
      <c r="I234" s="37">
        <f t="shared" si="17"/>
        <v>0.8</v>
      </c>
      <c r="J234" s="7"/>
      <c r="K234" s="8">
        <f t="shared" si="19"/>
        <v>450</v>
      </c>
    </row>
    <row r="235" spans="1:11" s="9" customFormat="1" ht="19.45" customHeight="1" x14ac:dyDescent="0.25">
      <c r="A235" s="3">
        <f t="shared" si="18"/>
        <v>231</v>
      </c>
      <c r="B235" s="35">
        <v>80318</v>
      </c>
      <c r="C235" s="35">
        <v>80330</v>
      </c>
      <c r="D235" s="35" t="s">
        <v>14</v>
      </c>
      <c r="E235" s="36" t="s">
        <v>43</v>
      </c>
      <c r="F235" s="37">
        <f t="shared" si="16"/>
        <v>12</v>
      </c>
      <c r="G235" s="37">
        <v>3.5</v>
      </c>
      <c r="H235" s="37"/>
      <c r="I235" s="37">
        <f t="shared" si="17"/>
        <v>42</v>
      </c>
      <c r="J235" s="7"/>
      <c r="K235" s="8">
        <f t="shared" si="19"/>
        <v>0</v>
      </c>
    </row>
    <row r="236" spans="1:11" s="9" customFormat="1" ht="19.45" customHeight="1" x14ac:dyDescent="0.25">
      <c r="A236" s="3">
        <f t="shared" si="18"/>
        <v>232</v>
      </c>
      <c r="B236" s="35">
        <v>80330</v>
      </c>
      <c r="C236" s="35">
        <v>80338</v>
      </c>
      <c r="D236" s="35" t="s">
        <v>14</v>
      </c>
      <c r="E236" s="36" t="s">
        <v>43</v>
      </c>
      <c r="F236" s="37">
        <f t="shared" si="16"/>
        <v>8</v>
      </c>
      <c r="G236" s="37">
        <v>0.1</v>
      </c>
      <c r="H236" s="37"/>
      <c r="I236" s="37">
        <f t="shared" si="17"/>
        <v>0.8</v>
      </c>
      <c r="J236" s="7"/>
      <c r="K236" s="8">
        <f t="shared" si="19"/>
        <v>0</v>
      </c>
    </row>
    <row r="237" spans="1:11" s="9" customFormat="1" ht="19.45" customHeight="1" x14ac:dyDescent="0.25">
      <c r="A237" s="3">
        <f t="shared" si="18"/>
        <v>233</v>
      </c>
      <c r="B237" s="35">
        <v>81200</v>
      </c>
      <c r="C237" s="35">
        <v>81201</v>
      </c>
      <c r="D237" s="35" t="s">
        <v>14</v>
      </c>
      <c r="E237" s="36" t="s">
        <v>43</v>
      </c>
      <c r="F237" s="37">
        <f t="shared" si="16"/>
        <v>1</v>
      </c>
      <c r="G237" s="37">
        <v>1</v>
      </c>
      <c r="H237" s="37"/>
      <c r="I237" s="37">
        <f t="shared" si="17"/>
        <v>1</v>
      </c>
      <c r="J237" s="7"/>
      <c r="K237" s="8">
        <f t="shared" si="19"/>
        <v>862</v>
      </c>
    </row>
    <row r="238" spans="1:11" s="9" customFormat="1" ht="19.45" customHeight="1" x14ac:dyDescent="0.25">
      <c r="A238" s="3">
        <f t="shared" si="18"/>
        <v>234</v>
      </c>
      <c r="B238" s="35">
        <v>81300</v>
      </c>
      <c r="C238" s="35">
        <v>81360</v>
      </c>
      <c r="D238" s="35" t="s">
        <v>14</v>
      </c>
      <c r="E238" s="36" t="s">
        <v>43</v>
      </c>
      <c r="F238" s="37">
        <f t="shared" si="16"/>
        <v>60</v>
      </c>
      <c r="G238" s="37">
        <v>0.1</v>
      </c>
      <c r="H238" s="37"/>
      <c r="I238" s="37">
        <f t="shared" si="17"/>
        <v>6</v>
      </c>
      <c r="J238" s="7"/>
      <c r="K238" s="8">
        <f t="shared" si="19"/>
        <v>99</v>
      </c>
    </row>
    <row r="239" spans="1:11" s="9" customFormat="1" ht="19.45" customHeight="1" x14ac:dyDescent="0.25">
      <c r="A239" s="3">
        <f t="shared" si="18"/>
        <v>235</v>
      </c>
      <c r="B239" s="35">
        <v>81955</v>
      </c>
      <c r="C239" s="35">
        <v>81965</v>
      </c>
      <c r="D239" s="35" t="s">
        <v>14</v>
      </c>
      <c r="E239" s="36" t="s">
        <v>43</v>
      </c>
      <c r="F239" s="37">
        <f t="shared" si="16"/>
        <v>10</v>
      </c>
      <c r="G239" s="37">
        <v>1.5</v>
      </c>
      <c r="H239" s="37"/>
      <c r="I239" s="37">
        <f t="shared" si="17"/>
        <v>15</v>
      </c>
      <c r="J239" s="7"/>
      <c r="K239" s="8">
        <f t="shared" si="19"/>
        <v>595</v>
      </c>
    </row>
    <row r="240" spans="1:11" s="9" customFormat="1" ht="19.45" customHeight="1" x14ac:dyDescent="0.25">
      <c r="A240" s="3">
        <f t="shared" si="18"/>
        <v>236</v>
      </c>
      <c r="B240" s="35">
        <v>82060</v>
      </c>
      <c r="C240" s="35">
        <v>82072</v>
      </c>
      <c r="D240" s="35" t="s">
        <v>14</v>
      </c>
      <c r="E240" s="36" t="s">
        <v>43</v>
      </c>
      <c r="F240" s="37">
        <f t="shared" si="16"/>
        <v>12</v>
      </c>
      <c r="G240" s="37">
        <v>1</v>
      </c>
      <c r="H240" s="37"/>
      <c r="I240" s="37">
        <f t="shared" si="17"/>
        <v>12</v>
      </c>
      <c r="J240" s="7"/>
      <c r="K240" s="8">
        <f t="shared" si="19"/>
        <v>95</v>
      </c>
    </row>
    <row r="241" spans="1:11" s="9" customFormat="1" ht="19.45" customHeight="1" x14ac:dyDescent="0.25">
      <c r="A241" s="3">
        <f t="shared" si="18"/>
        <v>237</v>
      </c>
      <c r="B241" s="35">
        <v>82120</v>
      </c>
      <c r="C241" s="35">
        <v>82128</v>
      </c>
      <c r="D241" s="35" t="s">
        <v>14</v>
      </c>
      <c r="E241" s="36" t="s">
        <v>43</v>
      </c>
      <c r="F241" s="37">
        <f t="shared" si="16"/>
        <v>8</v>
      </c>
      <c r="G241" s="37">
        <v>0.1</v>
      </c>
      <c r="H241" s="37"/>
      <c r="I241" s="37">
        <f t="shared" si="17"/>
        <v>0.8</v>
      </c>
      <c r="J241" s="7"/>
      <c r="K241" s="8">
        <f t="shared" si="19"/>
        <v>48</v>
      </c>
    </row>
    <row r="242" spans="1:11" s="9" customFormat="1" ht="19.45" customHeight="1" x14ac:dyDescent="0.25">
      <c r="A242" s="3">
        <f t="shared" si="18"/>
        <v>238</v>
      </c>
      <c r="B242" s="35">
        <v>83650</v>
      </c>
      <c r="C242" s="35">
        <v>83680</v>
      </c>
      <c r="D242" s="35" t="s">
        <v>14</v>
      </c>
      <c r="E242" s="36" t="s">
        <v>43</v>
      </c>
      <c r="F242" s="37">
        <f t="shared" si="16"/>
        <v>30</v>
      </c>
      <c r="G242" s="37">
        <v>1</v>
      </c>
      <c r="H242" s="37"/>
      <c r="I242" s="37">
        <f t="shared" si="17"/>
        <v>30</v>
      </c>
      <c r="J242" s="7"/>
      <c r="K242" s="8">
        <f t="shared" si="19"/>
        <v>1522</v>
      </c>
    </row>
    <row r="243" spans="1:11" s="9" customFormat="1" ht="19.45" customHeight="1" x14ac:dyDescent="0.25">
      <c r="A243" s="3">
        <f t="shared" si="18"/>
        <v>239</v>
      </c>
      <c r="B243" s="35">
        <v>84050</v>
      </c>
      <c r="C243" s="35">
        <v>84152</v>
      </c>
      <c r="D243" s="35" t="s">
        <v>14</v>
      </c>
      <c r="E243" s="36" t="s">
        <v>43</v>
      </c>
      <c r="F243" s="37">
        <f>C243-B243</f>
        <v>102</v>
      </c>
      <c r="G243" s="37">
        <v>2</v>
      </c>
      <c r="H243" s="37"/>
      <c r="I243" s="37">
        <f t="shared" si="17"/>
        <v>204</v>
      </c>
      <c r="J243" s="7"/>
      <c r="K243" s="8">
        <f t="shared" si="19"/>
        <v>370</v>
      </c>
    </row>
    <row r="244" spans="1:11" s="9" customFormat="1" ht="19.45" customHeight="1" x14ac:dyDescent="0.25">
      <c r="A244" s="3">
        <f t="shared" si="18"/>
        <v>240</v>
      </c>
      <c r="B244" s="35">
        <v>84152</v>
      </c>
      <c r="C244" s="35">
        <v>84162</v>
      </c>
      <c r="D244" s="35" t="s">
        <v>14</v>
      </c>
      <c r="E244" s="36" t="s">
        <v>43</v>
      </c>
      <c r="F244" s="37">
        <f>C244-B244</f>
        <v>10</v>
      </c>
      <c r="G244" s="37">
        <v>0.1</v>
      </c>
      <c r="H244" s="37"/>
      <c r="I244" s="37">
        <f t="shared" si="17"/>
        <v>1</v>
      </c>
      <c r="J244" s="7"/>
      <c r="K244" s="8">
        <f t="shared" si="19"/>
        <v>0</v>
      </c>
    </row>
    <row r="245" spans="1:11" s="9" customFormat="1" ht="19.45" customHeight="1" x14ac:dyDescent="0.25">
      <c r="A245" s="3">
        <f t="shared" si="18"/>
        <v>241</v>
      </c>
      <c r="B245" s="35">
        <v>84162</v>
      </c>
      <c r="C245" s="35">
        <v>84172</v>
      </c>
      <c r="D245" s="35" t="s">
        <v>14</v>
      </c>
      <c r="E245" s="36" t="s">
        <v>43</v>
      </c>
      <c r="F245" s="37">
        <f>C245-B245</f>
        <v>10</v>
      </c>
      <c r="G245" s="37">
        <v>0.1</v>
      </c>
      <c r="H245" s="37"/>
      <c r="I245" s="37">
        <f t="shared" si="17"/>
        <v>1</v>
      </c>
      <c r="J245" s="7"/>
      <c r="K245" s="8">
        <f t="shared" si="19"/>
        <v>0</v>
      </c>
    </row>
    <row r="246" spans="1:11" s="9" customFormat="1" ht="19.45" customHeight="1" x14ac:dyDescent="0.25">
      <c r="A246" s="3">
        <f t="shared" si="18"/>
        <v>242</v>
      </c>
      <c r="B246" s="35">
        <v>88240</v>
      </c>
      <c r="C246" s="35">
        <v>88260</v>
      </c>
      <c r="D246" s="35" t="s">
        <v>14</v>
      </c>
      <c r="E246" s="36" t="s">
        <v>43</v>
      </c>
      <c r="F246" s="37">
        <f>C246-B246</f>
        <v>20</v>
      </c>
      <c r="G246" s="37">
        <v>1.5</v>
      </c>
      <c r="H246" s="37"/>
      <c r="I246" s="37">
        <f t="shared" si="17"/>
        <v>30</v>
      </c>
      <c r="J246" s="7"/>
      <c r="K246" s="8">
        <f t="shared" si="19"/>
        <v>4068</v>
      </c>
    </row>
    <row r="247" spans="1:11" s="9" customFormat="1" ht="19.45" customHeight="1" x14ac:dyDescent="0.25">
      <c r="A247" s="3">
        <f t="shared" si="18"/>
        <v>243</v>
      </c>
      <c r="B247" s="35">
        <v>88680</v>
      </c>
      <c r="C247" s="35">
        <v>88720</v>
      </c>
      <c r="D247" s="35" t="s">
        <v>14</v>
      </c>
      <c r="E247" s="36" t="s">
        <v>43</v>
      </c>
      <c r="F247" s="37">
        <f t="shared" si="16"/>
        <v>40</v>
      </c>
      <c r="G247" s="37">
        <v>3.5</v>
      </c>
      <c r="H247" s="37"/>
      <c r="I247" s="37">
        <f t="shared" si="17"/>
        <v>140</v>
      </c>
      <c r="J247" s="7"/>
      <c r="K247" s="8">
        <f t="shared" si="19"/>
        <v>420</v>
      </c>
    </row>
    <row r="248" spans="1:11" s="9" customFormat="1" ht="19.45" customHeight="1" x14ac:dyDescent="0.25">
      <c r="A248" s="3">
        <f t="shared" si="18"/>
        <v>244</v>
      </c>
      <c r="B248" s="35">
        <v>88720</v>
      </c>
      <c r="C248" s="35">
        <v>88740</v>
      </c>
      <c r="D248" s="35" t="s">
        <v>14</v>
      </c>
      <c r="E248" s="36" t="s">
        <v>43</v>
      </c>
      <c r="F248" s="37">
        <f t="shared" si="16"/>
        <v>20</v>
      </c>
      <c r="G248" s="37">
        <v>2</v>
      </c>
      <c r="H248" s="37"/>
      <c r="I248" s="37">
        <f t="shared" si="17"/>
        <v>40</v>
      </c>
      <c r="J248" s="7"/>
      <c r="K248" s="8">
        <f t="shared" si="19"/>
        <v>0</v>
      </c>
    </row>
    <row r="249" spans="1:11" s="9" customFormat="1" ht="19.45" customHeight="1" x14ac:dyDescent="0.25">
      <c r="A249" s="3">
        <f t="shared" si="18"/>
        <v>245</v>
      </c>
      <c r="B249" s="35">
        <v>88740</v>
      </c>
      <c r="C249" s="35">
        <v>88780</v>
      </c>
      <c r="D249" s="35" t="s">
        <v>14</v>
      </c>
      <c r="E249" s="36" t="s">
        <v>43</v>
      </c>
      <c r="F249" s="37">
        <f t="shared" si="16"/>
        <v>40</v>
      </c>
      <c r="G249" s="37">
        <v>3.5</v>
      </c>
      <c r="H249" s="37"/>
      <c r="I249" s="37">
        <f t="shared" si="17"/>
        <v>140</v>
      </c>
      <c r="J249" s="7"/>
      <c r="K249" s="8">
        <f>B249-C248</f>
        <v>0</v>
      </c>
    </row>
    <row r="250" spans="1:11" s="17" customFormat="1" ht="19.45" customHeight="1" x14ac:dyDescent="0.25">
      <c r="A250" s="11"/>
      <c r="B250" s="12"/>
      <c r="C250" s="12"/>
      <c r="D250" s="12"/>
      <c r="E250" s="13"/>
      <c r="F250" s="14"/>
      <c r="G250" s="14"/>
      <c r="H250" s="14" t="s">
        <v>19</v>
      </c>
      <c r="I250" s="14">
        <f>SUM(I3:I249)</f>
        <v>26285.692000000108</v>
      </c>
      <c r="J250" s="15"/>
      <c r="K250" s="16"/>
    </row>
  </sheetData>
  <mergeCells count="8">
    <mergeCell ref="F1:H1"/>
    <mergeCell ref="I1:I2"/>
    <mergeCell ref="J1:J2"/>
    <mergeCell ref="A1:A2"/>
    <mergeCell ref="B1:B2"/>
    <mergeCell ref="C1:C2"/>
    <mergeCell ref="D1:D2"/>
    <mergeCell ref="E1:E2"/>
  </mergeCells>
  <pageMargins left="0.70866141732283472" right="0.70866141732283472" top="0.74803149606299213" bottom="0.74803149606299213" header="0.31496062992125984" footer="0.31496062992125984"/>
  <pageSetup paperSize="9" scale="80" fitToHeight="8" orientation="portrait" r:id="rId1"/>
  <headerFooter>
    <oddHeader>&amp;A</oddHead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0CBA-CDF3-41D6-AE58-14A3A439481D}">
  <sheetPr>
    <pageSetUpPr fitToPage="1"/>
  </sheetPr>
  <dimension ref="A2:K119"/>
  <sheetViews>
    <sheetView view="pageBreakPreview" zoomScale="80" zoomScaleNormal="100" zoomScaleSheetLayoutView="80" workbookViewId="0">
      <pane xSplit="7" ySplit="4" topLeftCell="H9" activePane="bottomRight" state="frozen"/>
      <selection pane="topRight" activeCell="H1" sqref="H1"/>
      <selection pane="bottomLeft" activeCell="A5" sqref="A5"/>
      <selection pane="bottomRight" activeCell="H5" sqref="H5"/>
    </sheetView>
  </sheetViews>
  <sheetFormatPr defaultRowHeight="14.8" x14ac:dyDescent="0.3"/>
  <cols>
    <col min="2" max="2" width="11.77734375" customWidth="1"/>
    <col min="3" max="3" width="12.21875" customWidth="1"/>
    <col min="4" max="4" width="10.6640625" customWidth="1"/>
    <col min="9" max="9" width="12" bestFit="1" customWidth="1"/>
    <col min="10" max="10" width="11.77734375" customWidth="1"/>
    <col min="11" max="11" width="8.88671875" style="18"/>
  </cols>
  <sheetData>
    <row r="2" spans="1:11" ht="15.75" thickBot="1" x14ac:dyDescent="0.35"/>
    <row r="3" spans="1:11" s="9" customFormat="1" ht="16.75" thickBot="1" x14ac:dyDescent="0.3">
      <c r="A3" s="127" t="s">
        <v>0</v>
      </c>
      <c r="B3" s="133" t="s">
        <v>1</v>
      </c>
      <c r="C3" s="133" t="s">
        <v>2</v>
      </c>
      <c r="D3" s="135" t="s">
        <v>3</v>
      </c>
      <c r="E3" s="137" t="s">
        <v>4</v>
      </c>
      <c r="F3" s="139" t="s">
        <v>5</v>
      </c>
      <c r="G3" s="140"/>
      <c r="H3" s="141"/>
      <c r="I3" s="130" t="s">
        <v>15</v>
      </c>
      <c r="J3" s="130" t="s">
        <v>7</v>
      </c>
      <c r="K3" s="8"/>
    </row>
    <row r="4" spans="1:11" s="9" customFormat="1" ht="20.9" customHeight="1" thickBot="1" x14ac:dyDescent="0.3">
      <c r="A4" s="132"/>
      <c r="B4" s="134"/>
      <c r="C4" s="134"/>
      <c r="D4" s="136"/>
      <c r="E4" s="138"/>
      <c r="F4" s="1" t="s">
        <v>8</v>
      </c>
      <c r="G4" s="2" t="s">
        <v>9</v>
      </c>
      <c r="H4" s="2" t="s">
        <v>10</v>
      </c>
      <c r="I4" s="131"/>
      <c r="J4" s="131"/>
      <c r="K4" s="8"/>
    </row>
    <row r="5" spans="1:11" s="9" customFormat="1" ht="19.45" customHeight="1" x14ac:dyDescent="0.25">
      <c r="A5" s="3">
        <v>1</v>
      </c>
      <c r="B5" s="4">
        <v>43020</v>
      </c>
      <c r="C5" s="4">
        <v>43041</v>
      </c>
      <c r="D5" s="4" t="s">
        <v>11</v>
      </c>
      <c r="E5" s="5" t="s">
        <v>12</v>
      </c>
      <c r="F5" s="5">
        <f t="shared" ref="F5:F44" si="0">C5-B5</f>
        <v>21</v>
      </c>
      <c r="G5" s="6">
        <v>1</v>
      </c>
      <c r="H5" s="6"/>
      <c r="I5" s="6">
        <f>G5*F5</f>
        <v>21</v>
      </c>
      <c r="J5" s="7"/>
      <c r="K5" s="8"/>
    </row>
    <row r="6" spans="1:11" s="9" customFormat="1" ht="19.45" customHeight="1" x14ac:dyDescent="0.25">
      <c r="A6" s="3">
        <f t="shared" ref="A6:A44" si="1">A5+1</f>
        <v>2</v>
      </c>
      <c r="B6" s="4">
        <v>45160</v>
      </c>
      <c r="C6" s="4">
        <v>45460</v>
      </c>
      <c r="D6" s="4" t="s">
        <v>11</v>
      </c>
      <c r="E6" s="5" t="s">
        <v>12</v>
      </c>
      <c r="F6" s="5">
        <f t="shared" si="0"/>
        <v>300</v>
      </c>
      <c r="G6" s="6">
        <v>7</v>
      </c>
      <c r="H6" s="6"/>
      <c r="I6" s="6">
        <f t="shared" ref="I6:I44" si="2">G6*F6</f>
        <v>2100</v>
      </c>
      <c r="J6" s="7"/>
      <c r="K6" s="8">
        <f t="shared" ref="K6:K44" si="3">B6-C5</f>
        <v>2119</v>
      </c>
    </row>
    <row r="7" spans="1:11" s="9" customFormat="1" ht="19.45" customHeight="1" x14ac:dyDescent="0.25">
      <c r="A7" s="3">
        <f t="shared" si="1"/>
        <v>3</v>
      </c>
      <c r="B7" s="4">
        <v>46120</v>
      </c>
      <c r="C7" s="4">
        <v>46140</v>
      </c>
      <c r="D7" s="4" t="s">
        <v>11</v>
      </c>
      <c r="E7" s="5" t="s">
        <v>12</v>
      </c>
      <c r="F7" s="5">
        <f t="shared" si="0"/>
        <v>20</v>
      </c>
      <c r="G7" s="6">
        <v>3.5</v>
      </c>
      <c r="H7" s="6"/>
      <c r="I7" s="6">
        <f t="shared" si="2"/>
        <v>70</v>
      </c>
      <c r="J7" s="7"/>
      <c r="K7" s="8">
        <f t="shared" si="3"/>
        <v>660</v>
      </c>
    </row>
    <row r="8" spans="1:11" s="9" customFormat="1" ht="19.45" customHeight="1" x14ac:dyDescent="0.25">
      <c r="A8" s="3">
        <f t="shared" si="1"/>
        <v>4</v>
      </c>
      <c r="B8" s="4">
        <v>46270</v>
      </c>
      <c r="C8" s="4">
        <v>46284</v>
      </c>
      <c r="D8" s="4" t="s">
        <v>11</v>
      </c>
      <c r="E8" s="5" t="s">
        <v>12</v>
      </c>
      <c r="F8" s="5">
        <f t="shared" si="0"/>
        <v>14</v>
      </c>
      <c r="G8" s="6">
        <v>2</v>
      </c>
      <c r="H8" s="6"/>
      <c r="I8" s="6">
        <f t="shared" si="2"/>
        <v>28</v>
      </c>
      <c r="J8" s="7"/>
      <c r="K8" s="8">
        <f t="shared" si="3"/>
        <v>130</v>
      </c>
    </row>
    <row r="9" spans="1:11" s="9" customFormat="1" ht="19.45" customHeight="1" x14ac:dyDescent="0.25">
      <c r="A9" s="3">
        <f t="shared" si="1"/>
        <v>5</v>
      </c>
      <c r="B9" s="4">
        <v>46360</v>
      </c>
      <c r="C9" s="4">
        <v>46383</v>
      </c>
      <c r="D9" s="4" t="s">
        <v>11</v>
      </c>
      <c r="E9" s="5" t="s">
        <v>12</v>
      </c>
      <c r="F9" s="5">
        <f t="shared" si="0"/>
        <v>23</v>
      </c>
      <c r="G9" s="6">
        <v>2.5</v>
      </c>
      <c r="H9" s="6"/>
      <c r="I9" s="6">
        <f t="shared" si="2"/>
        <v>57.5</v>
      </c>
      <c r="J9" s="7"/>
      <c r="K9" s="10">
        <f t="shared" si="3"/>
        <v>76</v>
      </c>
    </row>
    <row r="10" spans="1:11" s="9" customFormat="1" ht="19.45" customHeight="1" x14ac:dyDescent="0.25">
      <c r="A10" s="3">
        <f t="shared" si="1"/>
        <v>6</v>
      </c>
      <c r="B10" s="4">
        <v>49120</v>
      </c>
      <c r="C10" s="4">
        <v>49130</v>
      </c>
      <c r="D10" s="4" t="s">
        <v>11</v>
      </c>
      <c r="E10" s="5" t="s">
        <v>12</v>
      </c>
      <c r="F10" s="5">
        <f t="shared" si="0"/>
        <v>10</v>
      </c>
      <c r="G10" s="6">
        <v>3.5</v>
      </c>
      <c r="H10" s="6"/>
      <c r="I10" s="6">
        <f t="shared" si="2"/>
        <v>35</v>
      </c>
      <c r="J10" s="7"/>
      <c r="K10" s="10">
        <f t="shared" si="3"/>
        <v>2737</v>
      </c>
    </row>
    <row r="11" spans="1:11" s="9" customFormat="1" ht="19.45" customHeight="1" x14ac:dyDescent="0.25">
      <c r="A11" s="3">
        <f t="shared" si="1"/>
        <v>7</v>
      </c>
      <c r="B11" s="4">
        <v>49360</v>
      </c>
      <c r="C11" s="4">
        <v>49366</v>
      </c>
      <c r="D11" s="4" t="s">
        <v>11</v>
      </c>
      <c r="E11" s="5" t="s">
        <v>12</v>
      </c>
      <c r="F11" s="5">
        <f t="shared" si="0"/>
        <v>6</v>
      </c>
      <c r="G11" s="6">
        <v>2.5</v>
      </c>
      <c r="H11" s="6"/>
      <c r="I11" s="6">
        <f t="shared" si="2"/>
        <v>15</v>
      </c>
      <c r="J11" s="7"/>
      <c r="K11" s="10">
        <f t="shared" si="3"/>
        <v>230</v>
      </c>
    </row>
    <row r="12" spans="1:11" s="9" customFormat="1" ht="19.45" customHeight="1" x14ac:dyDescent="0.25">
      <c r="A12" s="3">
        <f t="shared" si="1"/>
        <v>8</v>
      </c>
      <c r="B12" s="4">
        <v>52580</v>
      </c>
      <c r="C12" s="4">
        <v>52600</v>
      </c>
      <c r="D12" s="4" t="s">
        <v>11</v>
      </c>
      <c r="E12" s="5" t="s">
        <v>12</v>
      </c>
      <c r="F12" s="5">
        <f t="shared" si="0"/>
        <v>20</v>
      </c>
      <c r="G12" s="6">
        <v>3.5</v>
      </c>
      <c r="H12" s="6"/>
      <c r="I12" s="6">
        <f t="shared" si="2"/>
        <v>70</v>
      </c>
      <c r="J12" s="7"/>
      <c r="K12" s="8">
        <f t="shared" si="3"/>
        <v>3214</v>
      </c>
    </row>
    <row r="13" spans="1:11" s="9" customFormat="1" ht="19.45" customHeight="1" x14ac:dyDescent="0.25">
      <c r="A13" s="3">
        <f t="shared" si="1"/>
        <v>9</v>
      </c>
      <c r="B13" s="4">
        <v>52960</v>
      </c>
      <c r="C13" s="4">
        <v>52985</v>
      </c>
      <c r="D13" s="4" t="s">
        <v>11</v>
      </c>
      <c r="E13" s="5" t="s">
        <v>12</v>
      </c>
      <c r="F13" s="5">
        <f t="shared" si="0"/>
        <v>25</v>
      </c>
      <c r="G13" s="6">
        <v>2</v>
      </c>
      <c r="H13" s="6"/>
      <c r="I13" s="6">
        <f t="shared" si="2"/>
        <v>50</v>
      </c>
      <c r="J13" s="7"/>
      <c r="K13" s="8">
        <f t="shared" si="3"/>
        <v>360</v>
      </c>
    </row>
    <row r="14" spans="1:11" s="9" customFormat="1" ht="19.45" customHeight="1" x14ac:dyDescent="0.25">
      <c r="A14" s="3">
        <f t="shared" si="1"/>
        <v>10</v>
      </c>
      <c r="B14" s="4">
        <v>53800</v>
      </c>
      <c r="C14" s="4">
        <v>53825</v>
      </c>
      <c r="D14" s="4" t="s">
        <v>11</v>
      </c>
      <c r="E14" s="5" t="s">
        <v>12</v>
      </c>
      <c r="F14" s="5">
        <f t="shared" si="0"/>
        <v>25</v>
      </c>
      <c r="G14" s="6">
        <v>3</v>
      </c>
      <c r="H14" s="6"/>
      <c r="I14" s="6">
        <f t="shared" si="2"/>
        <v>75</v>
      </c>
      <c r="J14" s="7"/>
      <c r="K14" s="8">
        <f t="shared" si="3"/>
        <v>815</v>
      </c>
    </row>
    <row r="15" spans="1:11" s="9" customFormat="1" ht="19.45" customHeight="1" x14ac:dyDescent="0.25">
      <c r="A15" s="3">
        <f t="shared" si="1"/>
        <v>11</v>
      </c>
      <c r="B15" s="4">
        <v>54840</v>
      </c>
      <c r="C15" s="4">
        <v>54890</v>
      </c>
      <c r="D15" s="4" t="s">
        <v>11</v>
      </c>
      <c r="E15" s="5" t="s">
        <v>12</v>
      </c>
      <c r="F15" s="5">
        <f t="shared" si="0"/>
        <v>50</v>
      </c>
      <c r="G15" s="6">
        <v>4</v>
      </c>
      <c r="H15" s="6"/>
      <c r="I15" s="6">
        <f t="shared" si="2"/>
        <v>200</v>
      </c>
      <c r="J15" s="7"/>
      <c r="K15" s="8">
        <f t="shared" si="3"/>
        <v>1015</v>
      </c>
    </row>
    <row r="16" spans="1:11" s="9" customFormat="1" ht="19.45" customHeight="1" x14ac:dyDescent="0.25">
      <c r="A16" s="3">
        <f t="shared" si="1"/>
        <v>12</v>
      </c>
      <c r="B16" s="4">
        <v>54950</v>
      </c>
      <c r="C16" s="4">
        <v>54980</v>
      </c>
      <c r="D16" s="4" t="s">
        <v>11</v>
      </c>
      <c r="E16" s="5" t="s">
        <v>12</v>
      </c>
      <c r="F16" s="5">
        <f t="shared" si="0"/>
        <v>30</v>
      </c>
      <c r="G16" s="6">
        <v>3.5</v>
      </c>
      <c r="H16" s="6"/>
      <c r="I16" s="6">
        <f t="shared" si="2"/>
        <v>105</v>
      </c>
      <c r="J16" s="7"/>
      <c r="K16" s="10">
        <f t="shared" si="3"/>
        <v>60</v>
      </c>
    </row>
    <row r="17" spans="1:11" s="9" customFormat="1" ht="19.45" customHeight="1" x14ac:dyDescent="0.25">
      <c r="A17" s="3">
        <f t="shared" si="1"/>
        <v>13</v>
      </c>
      <c r="B17" s="4">
        <v>55020</v>
      </c>
      <c r="C17" s="4">
        <v>55070</v>
      </c>
      <c r="D17" s="4" t="s">
        <v>11</v>
      </c>
      <c r="E17" s="5" t="s">
        <v>12</v>
      </c>
      <c r="F17" s="5">
        <f t="shared" si="0"/>
        <v>50</v>
      </c>
      <c r="G17" s="6">
        <v>3.5</v>
      </c>
      <c r="H17" s="6"/>
      <c r="I17" s="6">
        <f t="shared" si="2"/>
        <v>175</v>
      </c>
      <c r="J17" s="7"/>
      <c r="K17" s="10">
        <f t="shared" si="3"/>
        <v>40</v>
      </c>
    </row>
    <row r="18" spans="1:11" s="9" customFormat="1" ht="19.45" customHeight="1" x14ac:dyDescent="0.25">
      <c r="A18" s="3">
        <f t="shared" si="1"/>
        <v>14</v>
      </c>
      <c r="B18" s="4">
        <v>55140</v>
      </c>
      <c r="C18" s="4">
        <v>55150</v>
      </c>
      <c r="D18" s="4" t="s">
        <v>11</v>
      </c>
      <c r="E18" s="5" t="s">
        <v>12</v>
      </c>
      <c r="F18" s="5">
        <f t="shared" si="0"/>
        <v>10</v>
      </c>
      <c r="G18" s="6">
        <v>2</v>
      </c>
      <c r="H18" s="6"/>
      <c r="I18" s="6">
        <f t="shared" si="2"/>
        <v>20</v>
      </c>
      <c r="J18" s="7"/>
      <c r="K18" s="10">
        <f t="shared" si="3"/>
        <v>70</v>
      </c>
    </row>
    <row r="19" spans="1:11" s="9" customFormat="1" ht="19.45" customHeight="1" x14ac:dyDescent="0.25">
      <c r="A19" s="3">
        <f t="shared" si="1"/>
        <v>15</v>
      </c>
      <c r="B19" s="4">
        <v>55310</v>
      </c>
      <c r="C19" s="4">
        <v>55315</v>
      </c>
      <c r="D19" s="4" t="s">
        <v>11</v>
      </c>
      <c r="E19" s="5" t="s">
        <v>12</v>
      </c>
      <c r="F19" s="5">
        <f t="shared" si="0"/>
        <v>5</v>
      </c>
      <c r="G19" s="6">
        <v>2</v>
      </c>
      <c r="H19" s="6"/>
      <c r="I19" s="6">
        <f t="shared" si="2"/>
        <v>10</v>
      </c>
      <c r="J19" s="7"/>
      <c r="K19" s="10">
        <f t="shared" si="3"/>
        <v>160</v>
      </c>
    </row>
    <row r="20" spans="1:11" s="9" customFormat="1" ht="19.45" customHeight="1" x14ac:dyDescent="0.25">
      <c r="A20" s="3">
        <f t="shared" si="1"/>
        <v>16</v>
      </c>
      <c r="B20" s="4">
        <v>55740</v>
      </c>
      <c r="C20" s="4">
        <v>55765</v>
      </c>
      <c r="D20" s="4" t="s">
        <v>11</v>
      </c>
      <c r="E20" s="5" t="s">
        <v>12</v>
      </c>
      <c r="F20" s="5">
        <f t="shared" si="0"/>
        <v>25</v>
      </c>
      <c r="G20" s="6">
        <v>2</v>
      </c>
      <c r="H20" s="6"/>
      <c r="I20" s="6">
        <f t="shared" si="2"/>
        <v>50</v>
      </c>
      <c r="J20" s="7"/>
      <c r="K20" s="10">
        <f t="shared" si="3"/>
        <v>425</v>
      </c>
    </row>
    <row r="21" spans="1:11" s="9" customFormat="1" ht="19.45" customHeight="1" x14ac:dyDescent="0.25">
      <c r="A21" s="3">
        <f t="shared" si="1"/>
        <v>17</v>
      </c>
      <c r="B21" s="4">
        <v>57160</v>
      </c>
      <c r="C21" s="4">
        <v>57164</v>
      </c>
      <c r="D21" s="4" t="s">
        <v>11</v>
      </c>
      <c r="E21" s="5" t="s">
        <v>12</v>
      </c>
      <c r="F21" s="5">
        <f t="shared" si="0"/>
        <v>4</v>
      </c>
      <c r="G21" s="6">
        <v>4</v>
      </c>
      <c r="H21" s="6"/>
      <c r="I21" s="6">
        <f t="shared" si="2"/>
        <v>16</v>
      </c>
      <c r="J21" s="7"/>
      <c r="K21" s="10">
        <f t="shared" si="3"/>
        <v>1395</v>
      </c>
    </row>
    <row r="22" spans="1:11" s="9" customFormat="1" ht="19.45" customHeight="1" x14ac:dyDescent="0.25">
      <c r="A22" s="3">
        <f t="shared" si="1"/>
        <v>18</v>
      </c>
      <c r="B22" s="4">
        <v>57189</v>
      </c>
      <c r="C22" s="4">
        <v>57194</v>
      </c>
      <c r="D22" s="4" t="s">
        <v>11</v>
      </c>
      <c r="E22" s="5" t="s">
        <v>12</v>
      </c>
      <c r="F22" s="5">
        <f t="shared" si="0"/>
        <v>5</v>
      </c>
      <c r="G22" s="6">
        <v>2</v>
      </c>
      <c r="H22" s="6"/>
      <c r="I22" s="6">
        <f t="shared" si="2"/>
        <v>10</v>
      </c>
      <c r="J22" s="7"/>
      <c r="K22" s="10">
        <f t="shared" si="3"/>
        <v>25</v>
      </c>
    </row>
    <row r="23" spans="1:11" s="9" customFormat="1" ht="19.45" customHeight="1" x14ac:dyDescent="0.25">
      <c r="A23" s="3">
        <f t="shared" si="1"/>
        <v>19</v>
      </c>
      <c r="B23" s="4">
        <v>57500</v>
      </c>
      <c r="C23" s="4">
        <v>57507</v>
      </c>
      <c r="D23" s="4" t="s">
        <v>11</v>
      </c>
      <c r="E23" s="5" t="s">
        <v>12</v>
      </c>
      <c r="F23" s="5">
        <f t="shared" si="0"/>
        <v>7</v>
      </c>
      <c r="G23" s="6">
        <v>3.5</v>
      </c>
      <c r="H23" s="6"/>
      <c r="I23" s="6">
        <f t="shared" si="2"/>
        <v>24.5</v>
      </c>
      <c r="J23" s="7"/>
      <c r="K23" s="8">
        <f t="shared" si="3"/>
        <v>306</v>
      </c>
    </row>
    <row r="24" spans="1:11" s="9" customFormat="1" ht="19.45" customHeight="1" x14ac:dyDescent="0.25">
      <c r="A24" s="3">
        <f t="shared" si="1"/>
        <v>20</v>
      </c>
      <c r="B24" s="4">
        <v>57540</v>
      </c>
      <c r="C24" s="4">
        <v>57545</v>
      </c>
      <c r="D24" s="4" t="s">
        <v>11</v>
      </c>
      <c r="E24" s="5" t="s">
        <v>12</v>
      </c>
      <c r="F24" s="5">
        <f t="shared" si="0"/>
        <v>5</v>
      </c>
      <c r="G24" s="6">
        <v>5</v>
      </c>
      <c r="H24" s="6"/>
      <c r="I24" s="6">
        <f t="shared" si="2"/>
        <v>25</v>
      </c>
      <c r="J24" s="7"/>
      <c r="K24" s="8">
        <f t="shared" si="3"/>
        <v>33</v>
      </c>
    </row>
    <row r="25" spans="1:11" s="9" customFormat="1" ht="19.45" customHeight="1" x14ac:dyDescent="0.25">
      <c r="A25" s="3">
        <f t="shared" si="1"/>
        <v>21</v>
      </c>
      <c r="B25" s="4">
        <v>61480</v>
      </c>
      <c r="C25" s="4">
        <v>61482</v>
      </c>
      <c r="D25" s="4" t="s">
        <v>11</v>
      </c>
      <c r="E25" s="5" t="s">
        <v>12</v>
      </c>
      <c r="F25" s="5">
        <f t="shared" si="0"/>
        <v>2</v>
      </c>
      <c r="G25" s="6">
        <v>5</v>
      </c>
      <c r="H25" s="6"/>
      <c r="I25" s="6">
        <f t="shared" si="2"/>
        <v>10</v>
      </c>
      <c r="J25" s="7"/>
      <c r="K25" s="8">
        <f t="shared" si="3"/>
        <v>3935</v>
      </c>
    </row>
    <row r="26" spans="1:11" s="9" customFormat="1" ht="19.45" customHeight="1" x14ac:dyDescent="0.25">
      <c r="A26" s="3">
        <f t="shared" si="1"/>
        <v>22</v>
      </c>
      <c r="B26" s="4">
        <v>61482</v>
      </c>
      <c r="C26" s="4">
        <v>61487</v>
      </c>
      <c r="D26" s="4" t="s">
        <v>11</v>
      </c>
      <c r="E26" s="5" t="s">
        <v>12</v>
      </c>
      <c r="F26" s="5">
        <f t="shared" si="0"/>
        <v>5</v>
      </c>
      <c r="G26" s="6">
        <v>5</v>
      </c>
      <c r="H26" s="6"/>
      <c r="I26" s="6">
        <f t="shared" si="2"/>
        <v>25</v>
      </c>
      <c r="J26" s="7"/>
      <c r="K26" s="8">
        <f t="shared" si="3"/>
        <v>0</v>
      </c>
    </row>
    <row r="27" spans="1:11" s="9" customFormat="1" ht="19.45" customHeight="1" x14ac:dyDescent="0.25">
      <c r="A27" s="3">
        <f t="shared" si="1"/>
        <v>23</v>
      </c>
      <c r="B27" s="4">
        <v>61700</v>
      </c>
      <c r="C27" s="4">
        <v>61706</v>
      </c>
      <c r="D27" s="4" t="s">
        <v>11</v>
      </c>
      <c r="E27" s="5" t="s">
        <v>12</v>
      </c>
      <c r="F27" s="5">
        <f t="shared" si="0"/>
        <v>6</v>
      </c>
      <c r="G27" s="6">
        <v>5</v>
      </c>
      <c r="H27" s="6"/>
      <c r="I27" s="6">
        <f t="shared" si="2"/>
        <v>30</v>
      </c>
      <c r="J27" s="7"/>
      <c r="K27" s="8">
        <f t="shared" si="3"/>
        <v>213</v>
      </c>
    </row>
    <row r="28" spans="1:11" s="9" customFormat="1" ht="19.45" customHeight="1" x14ac:dyDescent="0.25">
      <c r="A28" s="3">
        <f t="shared" si="1"/>
        <v>24</v>
      </c>
      <c r="B28" s="4">
        <v>70640</v>
      </c>
      <c r="C28" s="4">
        <v>70643</v>
      </c>
      <c r="D28" s="4" t="s">
        <v>11</v>
      </c>
      <c r="E28" s="5" t="s">
        <v>12</v>
      </c>
      <c r="F28" s="5">
        <f t="shared" si="0"/>
        <v>3</v>
      </c>
      <c r="G28" s="6">
        <v>1</v>
      </c>
      <c r="H28" s="6"/>
      <c r="I28" s="6">
        <f t="shared" si="2"/>
        <v>3</v>
      </c>
      <c r="J28" s="7"/>
      <c r="K28" s="8">
        <f t="shared" si="3"/>
        <v>8934</v>
      </c>
    </row>
    <row r="29" spans="1:11" s="9" customFormat="1" ht="19.45" customHeight="1" x14ac:dyDescent="0.25">
      <c r="A29" s="3">
        <f t="shared" si="1"/>
        <v>25</v>
      </c>
      <c r="B29" s="4">
        <v>70980</v>
      </c>
      <c r="C29" s="4">
        <v>70982</v>
      </c>
      <c r="D29" s="4" t="s">
        <v>11</v>
      </c>
      <c r="E29" s="5" t="s">
        <v>12</v>
      </c>
      <c r="F29" s="5">
        <f t="shared" si="0"/>
        <v>2</v>
      </c>
      <c r="G29" s="6">
        <v>1</v>
      </c>
      <c r="H29" s="6"/>
      <c r="I29" s="6">
        <f t="shared" si="2"/>
        <v>2</v>
      </c>
      <c r="J29" s="7"/>
      <c r="K29" s="8">
        <f t="shared" si="3"/>
        <v>337</v>
      </c>
    </row>
    <row r="30" spans="1:11" s="9" customFormat="1" ht="19.45" customHeight="1" x14ac:dyDescent="0.25">
      <c r="A30" s="3">
        <f t="shared" si="1"/>
        <v>26</v>
      </c>
      <c r="B30" s="4">
        <v>71460</v>
      </c>
      <c r="C30" s="4">
        <v>71470</v>
      </c>
      <c r="D30" s="4" t="s">
        <v>11</v>
      </c>
      <c r="E30" s="5" t="s">
        <v>12</v>
      </c>
      <c r="F30" s="5">
        <f t="shared" si="0"/>
        <v>10</v>
      </c>
      <c r="G30" s="6">
        <v>3.5</v>
      </c>
      <c r="H30" s="6"/>
      <c r="I30" s="6">
        <f t="shared" si="2"/>
        <v>35</v>
      </c>
      <c r="J30" s="7"/>
      <c r="K30" s="8">
        <f t="shared" si="3"/>
        <v>478</v>
      </c>
    </row>
    <row r="31" spans="1:11" s="9" customFormat="1" ht="19.45" customHeight="1" x14ac:dyDescent="0.25">
      <c r="A31" s="3">
        <f t="shared" si="1"/>
        <v>27</v>
      </c>
      <c r="B31" s="4">
        <v>71500</v>
      </c>
      <c r="C31" s="4">
        <v>71501.5</v>
      </c>
      <c r="D31" s="4" t="s">
        <v>11</v>
      </c>
      <c r="E31" s="5" t="s">
        <v>12</v>
      </c>
      <c r="F31" s="5">
        <f t="shared" si="0"/>
        <v>1.5</v>
      </c>
      <c r="G31" s="6">
        <v>1.5</v>
      </c>
      <c r="H31" s="6"/>
      <c r="I31" s="6">
        <f t="shared" si="2"/>
        <v>2.25</v>
      </c>
      <c r="J31" s="7"/>
      <c r="K31" s="8">
        <f t="shared" si="3"/>
        <v>30</v>
      </c>
    </row>
    <row r="32" spans="1:11" s="9" customFormat="1" ht="19.45" customHeight="1" x14ac:dyDescent="0.25">
      <c r="A32" s="3">
        <f t="shared" si="1"/>
        <v>28</v>
      </c>
      <c r="B32" s="4">
        <v>74580</v>
      </c>
      <c r="C32" s="4">
        <v>74585</v>
      </c>
      <c r="D32" s="4" t="s">
        <v>11</v>
      </c>
      <c r="E32" s="5" t="s">
        <v>12</v>
      </c>
      <c r="F32" s="5">
        <f t="shared" si="0"/>
        <v>5</v>
      </c>
      <c r="G32" s="6">
        <v>3.5</v>
      </c>
      <c r="H32" s="6"/>
      <c r="I32" s="6">
        <f t="shared" si="2"/>
        <v>17.5</v>
      </c>
      <c r="J32" s="7"/>
      <c r="K32" s="8">
        <f t="shared" si="3"/>
        <v>3078.5</v>
      </c>
    </row>
    <row r="33" spans="1:11" s="9" customFormat="1" ht="19.45" customHeight="1" x14ac:dyDescent="0.25">
      <c r="A33" s="3">
        <f t="shared" si="1"/>
        <v>29</v>
      </c>
      <c r="B33" s="4">
        <v>76540</v>
      </c>
      <c r="C33" s="4">
        <v>76555</v>
      </c>
      <c r="D33" s="4" t="s">
        <v>11</v>
      </c>
      <c r="E33" s="5" t="s">
        <v>12</v>
      </c>
      <c r="F33" s="5">
        <f t="shared" si="0"/>
        <v>15</v>
      </c>
      <c r="G33" s="6">
        <v>1.5</v>
      </c>
      <c r="H33" s="6"/>
      <c r="I33" s="6">
        <f t="shared" si="2"/>
        <v>22.5</v>
      </c>
      <c r="J33" s="7"/>
      <c r="K33" s="8">
        <f t="shared" si="3"/>
        <v>1955</v>
      </c>
    </row>
    <row r="34" spans="1:11" s="9" customFormat="1" ht="19.45" customHeight="1" x14ac:dyDescent="0.25">
      <c r="A34" s="3">
        <f t="shared" si="1"/>
        <v>30</v>
      </c>
      <c r="B34" s="4">
        <v>76820</v>
      </c>
      <c r="C34" s="4">
        <v>76840</v>
      </c>
      <c r="D34" s="4" t="s">
        <v>11</v>
      </c>
      <c r="E34" s="5" t="s">
        <v>12</v>
      </c>
      <c r="F34" s="5">
        <f t="shared" si="0"/>
        <v>20</v>
      </c>
      <c r="G34" s="6">
        <v>1.5</v>
      </c>
      <c r="H34" s="6"/>
      <c r="I34" s="6">
        <f t="shared" si="2"/>
        <v>30</v>
      </c>
      <c r="J34" s="7"/>
      <c r="K34" s="8">
        <f t="shared" si="3"/>
        <v>265</v>
      </c>
    </row>
    <row r="35" spans="1:11" s="9" customFormat="1" ht="19.45" customHeight="1" x14ac:dyDescent="0.25">
      <c r="A35" s="3">
        <f t="shared" si="1"/>
        <v>31</v>
      </c>
      <c r="B35" s="4">
        <v>76880</v>
      </c>
      <c r="C35" s="4">
        <v>76890</v>
      </c>
      <c r="D35" s="4" t="s">
        <v>11</v>
      </c>
      <c r="E35" s="5" t="s">
        <v>12</v>
      </c>
      <c r="F35" s="5">
        <f t="shared" si="0"/>
        <v>10</v>
      </c>
      <c r="G35" s="6">
        <v>1.5</v>
      </c>
      <c r="H35" s="6"/>
      <c r="I35" s="6">
        <f t="shared" si="2"/>
        <v>15</v>
      </c>
      <c r="J35" s="7"/>
      <c r="K35" s="8">
        <f t="shared" si="3"/>
        <v>40</v>
      </c>
    </row>
    <row r="36" spans="1:11" s="9" customFormat="1" ht="19.45" customHeight="1" x14ac:dyDescent="0.25">
      <c r="A36" s="3">
        <f t="shared" si="1"/>
        <v>32</v>
      </c>
      <c r="B36" s="4">
        <v>77040</v>
      </c>
      <c r="C36" s="4">
        <v>77055</v>
      </c>
      <c r="D36" s="4" t="s">
        <v>11</v>
      </c>
      <c r="E36" s="5" t="s">
        <v>12</v>
      </c>
      <c r="F36" s="5">
        <f t="shared" si="0"/>
        <v>15</v>
      </c>
      <c r="G36" s="6">
        <v>1.5</v>
      </c>
      <c r="H36" s="6"/>
      <c r="I36" s="6">
        <f t="shared" si="2"/>
        <v>22.5</v>
      </c>
      <c r="J36" s="7"/>
      <c r="K36" s="8">
        <f t="shared" si="3"/>
        <v>150</v>
      </c>
    </row>
    <row r="37" spans="1:11" s="9" customFormat="1" ht="19.45" customHeight="1" x14ac:dyDescent="0.25">
      <c r="A37" s="3">
        <f t="shared" si="1"/>
        <v>33</v>
      </c>
      <c r="B37" s="4">
        <v>77080</v>
      </c>
      <c r="C37" s="4">
        <v>77100</v>
      </c>
      <c r="D37" s="4" t="s">
        <v>11</v>
      </c>
      <c r="E37" s="5" t="s">
        <v>12</v>
      </c>
      <c r="F37" s="5">
        <f t="shared" si="0"/>
        <v>20</v>
      </c>
      <c r="G37" s="6">
        <v>1.5</v>
      </c>
      <c r="H37" s="6"/>
      <c r="I37" s="6">
        <f t="shared" si="2"/>
        <v>30</v>
      </c>
      <c r="J37" s="7"/>
      <c r="K37" s="8">
        <f t="shared" si="3"/>
        <v>25</v>
      </c>
    </row>
    <row r="38" spans="1:11" s="9" customFormat="1" ht="19.45" customHeight="1" x14ac:dyDescent="0.25">
      <c r="A38" s="3">
        <f t="shared" si="1"/>
        <v>34</v>
      </c>
      <c r="B38" s="4">
        <v>78740</v>
      </c>
      <c r="C38" s="4">
        <v>78820</v>
      </c>
      <c r="D38" s="4" t="s">
        <v>11</v>
      </c>
      <c r="E38" s="5" t="s">
        <v>12</v>
      </c>
      <c r="F38" s="5">
        <f t="shared" si="0"/>
        <v>80</v>
      </c>
      <c r="G38" s="6">
        <v>3</v>
      </c>
      <c r="H38" s="6"/>
      <c r="I38" s="6">
        <f t="shared" si="2"/>
        <v>240</v>
      </c>
      <c r="J38" s="7"/>
      <c r="K38" s="8">
        <f t="shared" si="3"/>
        <v>1640</v>
      </c>
    </row>
    <row r="39" spans="1:11" s="9" customFormat="1" ht="19.45" customHeight="1" x14ac:dyDescent="0.25">
      <c r="A39" s="3">
        <f t="shared" si="1"/>
        <v>35</v>
      </c>
      <c r="B39" s="4">
        <v>85800</v>
      </c>
      <c r="C39" s="4">
        <v>85810</v>
      </c>
      <c r="D39" s="4" t="s">
        <v>11</v>
      </c>
      <c r="E39" s="5" t="s">
        <v>12</v>
      </c>
      <c r="F39" s="5">
        <f t="shared" si="0"/>
        <v>10</v>
      </c>
      <c r="G39" s="6">
        <v>1.5</v>
      </c>
      <c r="H39" s="6"/>
      <c r="I39" s="6">
        <f t="shared" si="2"/>
        <v>15</v>
      </c>
      <c r="J39" s="7"/>
      <c r="K39" s="8">
        <f t="shared" si="3"/>
        <v>6980</v>
      </c>
    </row>
    <row r="40" spans="1:11" s="9" customFormat="1" ht="19.45" customHeight="1" x14ac:dyDescent="0.25">
      <c r="A40" s="3">
        <f t="shared" si="1"/>
        <v>36</v>
      </c>
      <c r="B40" s="4">
        <v>86200</v>
      </c>
      <c r="C40" s="4">
        <v>86204</v>
      </c>
      <c r="D40" s="4" t="s">
        <v>11</v>
      </c>
      <c r="E40" s="5" t="s">
        <v>12</v>
      </c>
      <c r="F40" s="5">
        <f t="shared" si="0"/>
        <v>4</v>
      </c>
      <c r="G40" s="6">
        <v>3.5</v>
      </c>
      <c r="H40" s="6"/>
      <c r="I40" s="6">
        <f t="shared" si="2"/>
        <v>14</v>
      </c>
      <c r="J40" s="7"/>
      <c r="K40" s="8">
        <f t="shared" si="3"/>
        <v>390</v>
      </c>
    </row>
    <row r="41" spans="1:11" s="9" customFormat="1" ht="19.45" customHeight="1" x14ac:dyDescent="0.25">
      <c r="A41" s="3">
        <f t="shared" si="1"/>
        <v>37</v>
      </c>
      <c r="B41" s="4">
        <v>86380</v>
      </c>
      <c r="C41" s="4">
        <v>86383</v>
      </c>
      <c r="D41" s="4" t="s">
        <v>11</v>
      </c>
      <c r="E41" s="5" t="s">
        <v>12</v>
      </c>
      <c r="F41" s="5">
        <f t="shared" si="0"/>
        <v>3</v>
      </c>
      <c r="G41" s="6">
        <v>1.5</v>
      </c>
      <c r="H41" s="6"/>
      <c r="I41" s="6">
        <f t="shared" si="2"/>
        <v>4.5</v>
      </c>
      <c r="J41" s="7"/>
      <c r="K41" s="8">
        <f t="shared" si="3"/>
        <v>176</v>
      </c>
    </row>
    <row r="42" spans="1:11" s="9" customFormat="1" ht="19.45" customHeight="1" x14ac:dyDescent="0.25">
      <c r="A42" s="3">
        <f t="shared" si="1"/>
        <v>38</v>
      </c>
      <c r="B42" s="4">
        <v>86860</v>
      </c>
      <c r="C42" s="4">
        <v>86920</v>
      </c>
      <c r="D42" s="4" t="s">
        <v>11</v>
      </c>
      <c r="E42" s="5" t="s">
        <v>12</v>
      </c>
      <c r="F42" s="5">
        <f t="shared" si="0"/>
        <v>60</v>
      </c>
      <c r="G42" s="6">
        <v>3.5</v>
      </c>
      <c r="H42" s="6"/>
      <c r="I42" s="6">
        <f t="shared" si="2"/>
        <v>210</v>
      </c>
      <c r="J42" s="7"/>
      <c r="K42" s="8">
        <f t="shared" si="3"/>
        <v>477</v>
      </c>
    </row>
    <row r="43" spans="1:11" s="9" customFormat="1" ht="19.45" customHeight="1" x14ac:dyDescent="0.25">
      <c r="A43" s="3">
        <f t="shared" si="1"/>
        <v>39</v>
      </c>
      <c r="B43" s="4">
        <v>88300</v>
      </c>
      <c r="C43" s="4">
        <v>88320</v>
      </c>
      <c r="D43" s="4" t="s">
        <v>11</v>
      </c>
      <c r="E43" s="5" t="s">
        <v>12</v>
      </c>
      <c r="F43" s="5">
        <f t="shared" si="0"/>
        <v>20</v>
      </c>
      <c r="G43" s="6">
        <v>2.2000000000000002</v>
      </c>
      <c r="H43" s="6"/>
      <c r="I43" s="6">
        <f t="shared" si="2"/>
        <v>44</v>
      </c>
      <c r="J43" s="7"/>
      <c r="K43" s="8">
        <f t="shared" si="3"/>
        <v>1380</v>
      </c>
    </row>
    <row r="44" spans="1:11" s="9" customFormat="1" ht="19.45" customHeight="1" x14ac:dyDescent="0.25">
      <c r="A44" s="3">
        <f t="shared" si="1"/>
        <v>40</v>
      </c>
      <c r="B44" s="4">
        <v>90000</v>
      </c>
      <c r="C44" s="4">
        <v>90050</v>
      </c>
      <c r="D44" s="4" t="s">
        <v>11</v>
      </c>
      <c r="E44" s="5" t="s">
        <v>12</v>
      </c>
      <c r="F44" s="5">
        <f t="shared" si="0"/>
        <v>50</v>
      </c>
      <c r="G44" s="6">
        <v>3.5</v>
      </c>
      <c r="H44" s="6"/>
      <c r="I44" s="6">
        <f t="shared" si="2"/>
        <v>175</v>
      </c>
      <c r="J44" s="7"/>
      <c r="K44" s="8">
        <f t="shared" si="3"/>
        <v>1680</v>
      </c>
    </row>
    <row r="45" spans="1:11" s="9" customFormat="1" ht="19.45" customHeight="1" x14ac:dyDescent="0.25">
      <c r="A45" s="3"/>
      <c r="B45" s="4"/>
      <c r="C45" s="4"/>
      <c r="D45" s="4"/>
      <c r="E45" s="5"/>
      <c r="F45" s="5"/>
      <c r="G45" s="6"/>
      <c r="H45" s="6"/>
      <c r="I45" s="6"/>
      <c r="J45" s="7"/>
      <c r="K45" s="8"/>
    </row>
    <row r="46" spans="1:11" s="9" customFormat="1" ht="19.45" customHeight="1" x14ac:dyDescent="0.25">
      <c r="A46" s="3">
        <f>A44+1</f>
        <v>41</v>
      </c>
      <c r="B46" s="4">
        <v>38140</v>
      </c>
      <c r="C46" s="4">
        <v>38160</v>
      </c>
      <c r="D46" s="4" t="s">
        <v>16</v>
      </c>
      <c r="E46" s="5" t="s">
        <v>12</v>
      </c>
      <c r="F46" s="5">
        <f t="shared" ref="F46:F78" si="4">C46-B46</f>
        <v>20</v>
      </c>
      <c r="G46" s="6">
        <v>7</v>
      </c>
      <c r="H46" s="6"/>
      <c r="I46" s="6">
        <f t="shared" ref="I46:I78" si="5">G46*F46</f>
        <v>140</v>
      </c>
      <c r="J46" s="7"/>
      <c r="K46" s="8"/>
    </row>
    <row r="47" spans="1:11" s="9" customFormat="1" ht="19.45" customHeight="1" x14ac:dyDescent="0.25">
      <c r="A47" s="3">
        <f t="shared" ref="A47:A78" si="6">A46+1</f>
        <v>42</v>
      </c>
      <c r="B47" s="4">
        <v>43140</v>
      </c>
      <c r="C47" s="4">
        <v>43220</v>
      </c>
      <c r="D47" s="4" t="s">
        <v>16</v>
      </c>
      <c r="E47" s="5" t="s">
        <v>12</v>
      </c>
      <c r="F47" s="5">
        <f t="shared" si="4"/>
        <v>80</v>
      </c>
      <c r="G47" s="6">
        <v>7</v>
      </c>
      <c r="H47" s="6"/>
      <c r="I47" s="6">
        <f t="shared" si="5"/>
        <v>560</v>
      </c>
      <c r="J47" s="7"/>
      <c r="K47" s="8">
        <f t="shared" ref="K47:K78" si="7">B47-C46</f>
        <v>4980</v>
      </c>
    </row>
    <row r="48" spans="1:11" s="9" customFormat="1" ht="19.45" customHeight="1" x14ac:dyDescent="0.25">
      <c r="A48" s="3">
        <f t="shared" si="6"/>
        <v>43</v>
      </c>
      <c r="B48" s="4">
        <v>43640</v>
      </c>
      <c r="C48" s="4">
        <v>43840</v>
      </c>
      <c r="D48" s="4" t="s">
        <v>16</v>
      </c>
      <c r="E48" s="5" t="s">
        <v>12</v>
      </c>
      <c r="F48" s="5">
        <f t="shared" si="4"/>
        <v>200</v>
      </c>
      <c r="G48" s="6">
        <v>7</v>
      </c>
      <c r="H48" s="6"/>
      <c r="I48" s="6">
        <f t="shared" si="5"/>
        <v>1400</v>
      </c>
      <c r="J48" s="7"/>
      <c r="K48" s="8">
        <f t="shared" si="7"/>
        <v>420</v>
      </c>
    </row>
    <row r="49" spans="1:11" s="9" customFormat="1" ht="19.45" customHeight="1" x14ac:dyDescent="0.25">
      <c r="A49" s="3">
        <f t="shared" si="6"/>
        <v>44</v>
      </c>
      <c r="B49" s="4">
        <v>45180</v>
      </c>
      <c r="C49" s="4">
        <v>45200</v>
      </c>
      <c r="D49" s="4" t="s">
        <v>16</v>
      </c>
      <c r="E49" s="5" t="s">
        <v>12</v>
      </c>
      <c r="F49" s="5">
        <f t="shared" si="4"/>
        <v>20</v>
      </c>
      <c r="G49" s="6">
        <v>8.75</v>
      </c>
      <c r="H49" s="6"/>
      <c r="I49" s="6">
        <f t="shared" si="5"/>
        <v>175</v>
      </c>
      <c r="J49" s="7"/>
      <c r="K49" s="8">
        <f t="shared" si="7"/>
        <v>1340</v>
      </c>
    </row>
    <row r="50" spans="1:11" s="9" customFormat="1" ht="19.45" customHeight="1" x14ac:dyDescent="0.25">
      <c r="A50" s="3">
        <f t="shared" si="6"/>
        <v>45</v>
      </c>
      <c r="B50" s="4">
        <v>45520</v>
      </c>
      <c r="C50" s="4">
        <v>45525</v>
      </c>
      <c r="D50" s="4" t="s">
        <v>16</v>
      </c>
      <c r="E50" s="5" t="s">
        <v>12</v>
      </c>
      <c r="F50" s="5">
        <f t="shared" si="4"/>
        <v>5</v>
      </c>
      <c r="G50" s="6">
        <v>5</v>
      </c>
      <c r="H50" s="6"/>
      <c r="I50" s="6">
        <f t="shared" si="5"/>
        <v>25</v>
      </c>
      <c r="J50" s="7"/>
      <c r="K50" s="8">
        <f t="shared" si="7"/>
        <v>320</v>
      </c>
    </row>
    <row r="51" spans="1:11" s="9" customFormat="1" ht="19.45" customHeight="1" x14ac:dyDescent="0.25">
      <c r="A51" s="3">
        <f t="shared" si="6"/>
        <v>46</v>
      </c>
      <c r="B51" s="4">
        <v>46520</v>
      </c>
      <c r="C51" s="4">
        <v>46530</v>
      </c>
      <c r="D51" s="4" t="s">
        <v>16</v>
      </c>
      <c r="E51" s="5" t="s">
        <v>12</v>
      </c>
      <c r="F51" s="5">
        <f t="shared" si="4"/>
        <v>10</v>
      </c>
      <c r="G51" s="6">
        <v>5.5</v>
      </c>
      <c r="H51" s="6"/>
      <c r="I51" s="6">
        <f t="shared" si="5"/>
        <v>55</v>
      </c>
      <c r="J51" s="7"/>
      <c r="K51" s="8">
        <f t="shared" si="7"/>
        <v>995</v>
      </c>
    </row>
    <row r="52" spans="1:11" s="9" customFormat="1" ht="19.45" customHeight="1" x14ac:dyDescent="0.25">
      <c r="A52" s="3">
        <f t="shared" si="6"/>
        <v>47</v>
      </c>
      <c r="B52" s="4">
        <v>46820</v>
      </c>
      <c r="C52" s="4">
        <v>46828</v>
      </c>
      <c r="D52" s="4" t="s">
        <v>16</v>
      </c>
      <c r="E52" s="5" t="s">
        <v>12</v>
      </c>
      <c r="F52" s="5">
        <f t="shared" si="4"/>
        <v>8</v>
      </c>
      <c r="G52" s="6">
        <v>8</v>
      </c>
      <c r="H52" s="6"/>
      <c r="I52" s="6">
        <f t="shared" si="5"/>
        <v>64</v>
      </c>
      <c r="J52" s="7"/>
      <c r="K52" s="8">
        <f t="shared" si="7"/>
        <v>290</v>
      </c>
    </row>
    <row r="53" spans="1:11" s="9" customFormat="1" ht="19.45" customHeight="1" x14ac:dyDescent="0.25">
      <c r="A53" s="3">
        <f t="shared" si="6"/>
        <v>48</v>
      </c>
      <c r="B53" s="4">
        <v>52220</v>
      </c>
      <c r="C53" s="4">
        <v>52245</v>
      </c>
      <c r="D53" s="4" t="s">
        <v>16</v>
      </c>
      <c r="E53" s="5" t="s">
        <v>12</v>
      </c>
      <c r="F53" s="5">
        <f t="shared" si="4"/>
        <v>25</v>
      </c>
      <c r="G53" s="6">
        <v>5</v>
      </c>
      <c r="H53" s="6"/>
      <c r="I53" s="6">
        <f t="shared" si="5"/>
        <v>125</v>
      </c>
      <c r="J53" s="7"/>
      <c r="K53" s="8">
        <f t="shared" si="7"/>
        <v>5392</v>
      </c>
    </row>
    <row r="54" spans="1:11" s="9" customFormat="1" ht="19.45" customHeight="1" x14ac:dyDescent="0.25">
      <c r="A54" s="3">
        <f t="shared" si="6"/>
        <v>49</v>
      </c>
      <c r="B54" s="4">
        <v>52600</v>
      </c>
      <c r="C54" s="4">
        <v>52620</v>
      </c>
      <c r="D54" s="4" t="s">
        <v>16</v>
      </c>
      <c r="E54" s="5" t="s">
        <v>12</v>
      </c>
      <c r="F54" s="5">
        <f t="shared" si="4"/>
        <v>20</v>
      </c>
      <c r="G54" s="6">
        <v>4</v>
      </c>
      <c r="H54" s="6"/>
      <c r="I54" s="6">
        <f t="shared" si="5"/>
        <v>80</v>
      </c>
      <c r="J54" s="7"/>
      <c r="K54" s="8">
        <f t="shared" si="7"/>
        <v>355</v>
      </c>
    </row>
    <row r="55" spans="1:11" s="9" customFormat="1" ht="19.45" customHeight="1" x14ac:dyDescent="0.25">
      <c r="A55" s="3">
        <f t="shared" si="6"/>
        <v>50</v>
      </c>
      <c r="B55" s="4">
        <v>52740</v>
      </c>
      <c r="C55" s="4">
        <v>52760</v>
      </c>
      <c r="D55" s="4" t="s">
        <v>16</v>
      </c>
      <c r="E55" s="5" t="s">
        <v>12</v>
      </c>
      <c r="F55" s="5">
        <f t="shared" si="4"/>
        <v>20</v>
      </c>
      <c r="G55" s="6">
        <v>4.5</v>
      </c>
      <c r="H55" s="6"/>
      <c r="I55" s="6">
        <f t="shared" si="5"/>
        <v>90</v>
      </c>
      <c r="J55" s="7"/>
      <c r="K55" s="8">
        <f t="shared" si="7"/>
        <v>120</v>
      </c>
    </row>
    <row r="56" spans="1:11" s="9" customFormat="1" ht="19.45" customHeight="1" x14ac:dyDescent="0.25">
      <c r="A56" s="3">
        <f t="shared" si="6"/>
        <v>51</v>
      </c>
      <c r="B56" s="4">
        <v>52760</v>
      </c>
      <c r="C56" s="4">
        <v>52780</v>
      </c>
      <c r="D56" s="4" t="s">
        <v>16</v>
      </c>
      <c r="E56" s="5" t="s">
        <v>12</v>
      </c>
      <c r="F56" s="5">
        <f t="shared" si="4"/>
        <v>20</v>
      </c>
      <c r="G56" s="6">
        <v>5</v>
      </c>
      <c r="H56" s="6"/>
      <c r="I56" s="6">
        <f t="shared" si="5"/>
        <v>100</v>
      </c>
      <c r="J56" s="7"/>
      <c r="K56" s="8">
        <f t="shared" si="7"/>
        <v>0</v>
      </c>
    </row>
    <row r="57" spans="1:11" s="9" customFormat="1" ht="19.45" customHeight="1" x14ac:dyDescent="0.25">
      <c r="A57" s="3">
        <f t="shared" si="6"/>
        <v>52</v>
      </c>
      <c r="B57" s="4">
        <v>53260</v>
      </c>
      <c r="C57" s="4">
        <v>53280</v>
      </c>
      <c r="D57" s="4" t="s">
        <v>16</v>
      </c>
      <c r="E57" s="5" t="s">
        <v>12</v>
      </c>
      <c r="F57" s="5">
        <f t="shared" si="4"/>
        <v>20</v>
      </c>
      <c r="G57" s="6">
        <v>5</v>
      </c>
      <c r="H57" s="6"/>
      <c r="I57" s="6">
        <f t="shared" si="5"/>
        <v>100</v>
      </c>
      <c r="J57" s="7"/>
      <c r="K57" s="8">
        <f t="shared" si="7"/>
        <v>480</v>
      </c>
    </row>
    <row r="58" spans="1:11" s="9" customFormat="1" ht="19.45" customHeight="1" x14ac:dyDescent="0.25">
      <c r="A58" s="3">
        <f t="shared" si="6"/>
        <v>53</v>
      </c>
      <c r="B58" s="4">
        <v>53500</v>
      </c>
      <c r="C58" s="4">
        <v>53520</v>
      </c>
      <c r="D58" s="4" t="s">
        <v>16</v>
      </c>
      <c r="E58" s="5" t="s">
        <v>12</v>
      </c>
      <c r="F58" s="5">
        <f t="shared" si="4"/>
        <v>20</v>
      </c>
      <c r="G58" s="6">
        <v>3</v>
      </c>
      <c r="H58" s="6"/>
      <c r="I58" s="6">
        <f t="shared" si="5"/>
        <v>60</v>
      </c>
      <c r="J58" s="7"/>
      <c r="K58" s="8">
        <f t="shared" si="7"/>
        <v>220</v>
      </c>
    </row>
    <row r="59" spans="1:11" s="9" customFormat="1" ht="19.45" customHeight="1" x14ac:dyDescent="0.25">
      <c r="A59" s="3">
        <f t="shared" si="6"/>
        <v>54</v>
      </c>
      <c r="B59" s="4">
        <v>53940</v>
      </c>
      <c r="C59" s="4">
        <v>53990</v>
      </c>
      <c r="D59" s="4" t="s">
        <v>16</v>
      </c>
      <c r="E59" s="5" t="s">
        <v>12</v>
      </c>
      <c r="F59" s="5">
        <f t="shared" si="4"/>
        <v>50</v>
      </c>
      <c r="G59" s="6">
        <v>4</v>
      </c>
      <c r="H59" s="6"/>
      <c r="I59" s="6">
        <f t="shared" si="5"/>
        <v>200</v>
      </c>
      <c r="J59" s="7"/>
      <c r="K59" s="8">
        <f t="shared" si="7"/>
        <v>420</v>
      </c>
    </row>
    <row r="60" spans="1:11" s="9" customFormat="1" ht="19.45" customHeight="1" x14ac:dyDescent="0.25">
      <c r="A60" s="3">
        <f t="shared" si="6"/>
        <v>55</v>
      </c>
      <c r="B60" s="4">
        <v>54520</v>
      </c>
      <c r="C60" s="4">
        <v>54545</v>
      </c>
      <c r="D60" s="4" t="s">
        <v>16</v>
      </c>
      <c r="E60" s="5" t="s">
        <v>12</v>
      </c>
      <c r="F60" s="5">
        <f t="shared" si="4"/>
        <v>25</v>
      </c>
      <c r="G60" s="6">
        <v>5</v>
      </c>
      <c r="H60" s="6"/>
      <c r="I60" s="6">
        <f t="shared" si="5"/>
        <v>125</v>
      </c>
      <c r="J60" s="7"/>
      <c r="K60" s="8">
        <f t="shared" si="7"/>
        <v>530</v>
      </c>
    </row>
    <row r="61" spans="1:11" s="9" customFormat="1" ht="19.45" customHeight="1" x14ac:dyDescent="0.25">
      <c r="A61" s="3">
        <f t="shared" si="6"/>
        <v>56</v>
      </c>
      <c r="B61" s="4">
        <v>54710</v>
      </c>
      <c r="C61" s="4">
        <v>54780</v>
      </c>
      <c r="D61" s="4" t="s">
        <v>16</v>
      </c>
      <c r="E61" s="5" t="s">
        <v>12</v>
      </c>
      <c r="F61" s="5">
        <f t="shared" si="4"/>
        <v>70</v>
      </c>
      <c r="G61" s="6">
        <v>5</v>
      </c>
      <c r="H61" s="6"/>
      <c r="I61" s="6">
        <f t="shared" si="5"/>
        <v>350</v>
      </c>
      <c r="J61" s="7"/>
      <c r="K61" s="8">
        <f t="shared" si="7"/>
        <v>165</v>
      </c>
    </row>
    <row r="62" spans="1:11" s="9" customFormat="1" ht="19.45" customHeight="1" x14ac:dyDescent="0.25">
      <c r="A62" s="3">
        <f t="shared" si="6"/>
        <v>57</v>
      </c>
      <c r="B62" s="4">
        <v>54780</v>
      </c>
      <c r="C62" s="4">
        <v>54790</v>
      </c>
      <c r="D62" s="4" t="s">
        <v>16</v>
      </c>
      <c r="E62" s="5" t="s">
        <v>12</v>
      </c>
      <c r="F62" s="5">
        <f t="shared" si="4"/>
        <v>10</v>
      </c>
      <c r="G62" s="6">
        <v>7</v>
      </c>
      <c r="H62" s="6"/>
      <c r="I62" s="6">
        <f t="shared" si="5"/>
        <v>70</v>
      </c>
      <c r="J62" s="7"/>
      <c r="K62" s="8">
        <f t="shared" si="7"/>
        <v>0</v>
      </c>
    </row>
    <row r="63" spans="1:11" s="9" customFormat="1" ht="19.45" customHeight="1" x14ac:dyDescent="0.25">
      <c r="A63" s="3">
        <f t="shared" si="6"/>
        <v>58</v>
      </c>
      <c r="B63" s="4">
        <v>54980</v>
      </c>
      <c r="C63" s="4">
        <v>55025</v>
      </c>
      <c r="D63" s="4" t="s">
        <v>16</v>
      </c>
      <c r="E63" s="5" t="s">
        <v>12</v>
      </c>
      <c r="F63" s="5">
        <f t="shared" si="4"/>
        <v>45</v>
      </c>
      <c r="G63" s="6">
        <v>5</v>
      </c>
      <c r="H63" s="6"/>
      <c r="I63" s="6">
        <f t="shared" si="5"/>
        <v>225</v>
      </c>
      <c r="J63" s="7"/>
      <c r="K63" s="8">
        <f t="shared" si="7"/>
        <v>190</v>
      </c>
    </row>
    <row r="64" spans="1:11" s="9" customFormat="1" ht="19.45" customHeight="1" x14ac:dyDescent="0.25">
      <c r="A64" s="3">
        <f t="shared" si="6"/>
        <v>59</v>
      </c>
      <c r="B64" s="4">
        <v>55160</v>
      </c>
      <c r="C64" s="4">
        <v>55165</v>
      </c>
      <c r="D64" s="4" t="s">
        <v>16</v>
      </c>
      <c r="E64" s="5" t="s">
        <v>12</v>
      </c>
      <c r="F64" s="5">
        <f t="shared" si="4"/>
        <v>5</v>
      </c>
      <c r="G64" s="6">
        <v>5</v>
      </c>
      <c r="H64" s="6"/>
      <c r="I64" s="6">
        <f t="shared" si="5"/>
        <v>25</v>
      </c>
      <c r="J64" s="7"/>
      <c r="K64" s="8">
        <f t="shared" si="7"/>
        <v>135</v>
      </c>
    </row>
    <row r="65" spans="1:11" s="9" customFormat="1" ht="19.45" customHeight="1" x14ac:dyDescent="0.25">
      <c r="A65" s="3">
        <f t="shared" si="6"/>
        <v>60</v>
      </c>
      <c r="B65" s="4">
        <v>55280</v>
      </c>
      <c r="C65" s="4">
        <v>55310</v>
      </c>
      <c r="D65" s="4" t="s">
        <v>16</v>
      </c>
      <c r="E65" s="5" t="s">
        <v>12</v>
      </c>
      <c r="F65" s="5">
        <f t="shared" si="4"/>
        <v>30</v>
      </c>
      <c r="G65" s="6">
        <v>4</v>
      </c>
      <c r="H65" s="6"/>
      <c r="I65" s="6">
        <f t="shared" si="5"/>
        <v>120</v>
      </c>
      <c r="J65" s="7"/>
      <c r="K65" s="8">
        <f t="shared" si="7"/>
        <v>115</v>
      </c>
    </row>
    <row r="66" spans="1:11" s="9" customFormat="1" ht="19.45" customHeight="1" x14ac:dyDescent="0.25">
      <c r="A66" s="3">
        <f t="shared" si="6"/>
        <v>61</v>
      </c>
      <c r="B66" s="4">
        <v>55310</v>
      </c>
      <c r="C66" s="4">
        <v>55330</v>
      </c>
      <c r="D66" s="4" t="s">
        <v>16</v>
      </c>
      <c r="E66" s="5" t="s">
        <v>12</v>
      </c>
      <c r="F66" s="5">
        <f t="shared" si="4"/>
        <v>20</v>
      </c>
      <c r="G66" s="6">
        <v>3</v>
      </c>
      <c r="H66" s="6"/>
      <c r="I66" s="6">
        <f t="shared" si="5"/>
        <v>60</v>
      </c>
      <c r="J66" s="7"/>
      <c r="K66" s="8">
        <f t="shared" si="7"/>
        <v>0</v>
      </c>
    </row>
    <row r="67" spans="1:11" s="9" customFormat="1" ht="19.45" customHeight="1" x14ac:dyDescent="0.25">
      <c r="A67" s="3">
        <f t="shared" si="6"/>
        <v>62</v>
      </c>
      <c r="B67" s="4">
        <v>55700</v>
      </c>
      <c r="C67" s="4">
        <v>55720</v>
      </c>
      <c r="D67" s="4" t="s">
        <v>16</v>
      </c>
      <c r="E67" s="5" t="s">
        <v>12</v>
      </c>
      <c r="F67" s="5">
        <f t="shared" si="4"/>
        <v>20</v>
      </c>
      <c r="G67" s="6">
        <v>2</v>
      </c>
      <c r="H67" s="6"/>
      <c r="I67" s="6">
        <f t="shared" si="5"/>
        <v>40</v>
      </c>
      <c r="J67" s="7"/>
      <c r="K67" s="8">
        <f t="shared" si="7"/>
        <v>370</v>
      </c>
    </row>
    <row r="68" spans="1:11" s="9" customFormat="1" ht="19.45" customHeight="1" x14ac:dyDescent="0.25">
      <c r="A68" s="3">
        <f t="shared" si="6"/>
        <v>63</v>
      </c>
      <c r="B68" s="4">
        <v>55720</v>
      </c>
      <c r="C68" s="4">
        <v>55730</v>
      </c>
      <c r="D68" s="4" t="s">
        <v>16</v>
      </c>
      <c r="E68" s="5" t="s">
        <v>12</v>
      </c>
      <c r="F68" s="5">
        <f t="shared" si="4"/>
        <v>10</v>
      </c>
      <c r="G68" s="6">
        <v>5</v>
      </c>
      <c r="H68" s="6"/>
      <c r="I68" s="6">
        <f t="shared" si="5"/>
        <v>50</v>
      </c>
      <c r="J68" s="7"/>
      <c r="K68" s="8">
        <f t="shared" si="7"/>
        <v>0</v>
      </c>
    </row>
    <row r="69" spans="1:11" s="9" customFormat="1" ht="19.45" customHeight="1" x14ac:dyDescent="0.25">
      <c r="A69" s="3">
        <f t="shared" si="6"/>
        <v>64</v>
      </c>
      <c r="B69" s="4">
        <v>55780</v>
      </c>
      <c r="C69" s="4">
        <v>55810</v>
      </c>
      <c r="D69" s="4" t="s">
        <v>16</v>
      </c>
      <c r="E69" s="5" t="s">
        <v>12</v>
      </c>
      <c r="F69" s="5">
        <f t="shared" si="4"/>
        <v>30</v>
      </c>
      <c r="G69" s="6">
        <v>4</v>
      </c>
      <c r="H69" s="6"/>
      <c r="I69" s="6">
        <f t="shared" si="5"/>
        <v>120</v>
      </c>
      <c r="J69" s="7"/>
      <c r="K69" s="8">
        <f t="shared" si="7"/>
        <v>50</v>
      </c>
    </row>
    <row r="70" spans="1:11" s="9" customFormat="1" ht="19.45" customHeight="1" x14ac:dyDescent="0.25">
      <c r="A70" s="3">
        <f t="shared" si="6"/>
        <v>65</v>
      </c>
      <c r="B70" s="4">
        <v>56440</v>
      </c>
      <c r="C70" s="4">
        <v>56443</v>
      </c>
      <c r="D70" s="4" t="s">
        <v>16</v>
      </c>
      <c r="E70" s="5" t="s">
        <v>12</v>
      </c>
      <c r="F70" s="5">
        <f t="shared" si="4"/>
        <v>3</v>
      </c>
      <c r="G70" s="6">
        <v>3</v>
      </c>
      <c r="H70" s="6"/>
      <c r="I70" s="6">
        <f t="shared" si="5"/>
        <v>9</v>
      </c>
      <c r="J70" s="7"/>
      <c r="K70" s="8">
        <f t="shared" si="7"/>
        <v>630</v>
      </c>
    </row>
    <row r="71" spans="1:11" s="9" customFormat="1" ht="19.45" customHeight="1" x14ac:dyDescent="0.25">
      <c r="A71" s="3">
        <f t="shared" si="6"/>
        <v>66</v>
      </c>
      <c r="B71" s="4">
        <v>56480</v>
      </c>
      <c r="C71" s="4">
        <v>56483</v>
      </c>
      <c r="D71" s="4" t="s">
        <v>16</v>
      </c>
      <c r="E71" s="5" t="s">
        <v>12</v>
      </c>
      <c r="F71" s="5">
        <f t="shared" si="4"/>
        <v>3</v>
      </c>
      <c r="G71" s="6">
        <v>3</v>
      </c>
      <c r="H71" s="6"/>
      <c r="I71" s="6">
        <f t="shared" si="5"/>
        <v>9</v>
      </c>
      <c r="J71" s="7"/>
      <c r="K71" s="8">
        <f t="shared" si="7"/>
        <v>37</v>
      </c>
    </row>
    <row r="72" spans="1:11" s="9" customFormat="1" ht="19.45" customHeight="1" x14ac:dyDescent="0.25">
      <c r="A72" s="3">
        <f t="shared" si="6"/>
        <v>67</v>
      </c>
      <c r="B72" s="4">
        <v>57900</v>
      </c>
      <c r="C72" s="4">
        <v>57950</v>
      </c>
      <c r="D72" s="4" t="s">
        <v>16</v>
      </c>
      <c r="E72" s="5" t="s">
        <v>12</v>
      </c>
      <c r="F72" s="5">
        <f t="shared" si="4"/>
        <v>50</v>
      </c>
      <c r="G72" s="6">
        <v>3.5</v>
      </c>
      <c r="H72" s="6"/>
      <c r="I72" s="6">
        <f t="shared" si="5"/>
        <v>175</v>
      </c>
      <c r="J72" s="7"/>
      <c r="K72" s="8">
        <f t="shared" si="7"/>
        <v>1417</v>
      </c>
    </row>
    <row r="73" spans="1:11" s="9" customFormat="1" ht="19.45" customHeight="1" x14ac:dyDescent="0.25">
      <c r="A73" s="3">
        <f t="shared" si="6"/>
        <v>68</v>
      </c>
      <c r="B73" s="4">
        <v>58080</v>
      </c>
      <c r="C73" s="4">
        <v>58115</v>
      </c>
      <c r="D73" s="4" t="s">
        <v>16</v>
      </c>
      <c r="E73" s="5" t="s">
        <v>12</v>
      </c>
      <c r="F73" s="5">
        <f t="shared" si="4"/>
        <v>35</v>
      </c>
      <c r="G73" s="6">
        <v>7</v>
      </c>
      <c r="H73" s="6"/>
      <c r="I73" s="6">
        <f t="shared" si="5"/>
        <v>245</v>
      </c>
      <c r="J73" s="7"/>
      <c r="K73" s="8">
        <f t="shared" si="7"/>
        <v>130</v>
      </c>
    </row>
    <row r="74" spans="1:11" s="9" customFormat="1" ht="19.45" customHeight="1" x14ac:dyDescent="0.25">
      <c r="A74" s="3">
        <f t="shared" si="6"/>
        <v>69</v>
      </c>
      <c r="B74" s="4">
        <v>58115</v>
      </c>
      <c r="C74" s="4">
        <v>58117</v>
      </c>
      <c r="D74" s="4" t="s">
        <v>16</v>
      </c>
      <c r="E74" s="5" t="s">
        <v>12</v>
      </c>
      <c r="F74" s="5">
        <f t="shared" si="4"/>
        <v>2</v>
      </c>
      <c r="G74" s="6">
        <v>5</v>
      </c>
      <c r="H74" s="6"/>
      <c r="I74" s="6">
        <f t="shared" si="5"/>
        <v>10</v>
      </c>
      <c r="J74" s="7"/>
      <c r="K74" s="8">
        <f t="shared" si="7"/>
        <v>0</v>
      </c>
    </row>
    <row r="75" spans="1:11" s="9" customFormat="1" ht="19.45" customHeight="1" x14ac:dyDescent="0.25">
      <c r="A75" s="3">
        <f t="shared" si="6"/>
        <v>70</v>
      </c>
      <c r="B75" s="4">
        <v>88540</v>
      </c>
      <c r="C75" s="4">
        <v>88560</v>
      </c>
      <c r="D75" s="4" t="s">
        <v>16</v>
      </c>
      <c r="E75" s="5" t="s">
        <v>12</v>
      </c>
      <c r="F75" s="5">
        <f t="shared" si="4"/>
        <v>20</v>
      </c>
      <c r="G75" s="6">
        <v>4</v>
      </c>
      <c r="H75" s="6"/>
      <c r="I75" s="6">
        <f t="shared" si="5"/>
        <v>80</v>
      </c>
      <c r="J75" s="7"/>
      <c r="K75" s="8">
        <f t="shared" si="7"/>
        <v>30423</v>
      </c>
    </row>
    <row r="76" spans="1:11" s="9" customFormat="1" ht="19.45" customHeight="1" x14ac:dyDescent="0.25">
      <c r="A76" s="3">
        <f t="shared" si="6"/>
        <v>71</v>
      </c>
      <c r="B76" s="4">
        <v>88900</v>
      </c>
      <c r="C76" s="4">
        <v>88960</v>
      </c>
      <c r="D76" s="4" t="s">
        <v>16</v>
      </c>
      <c r="E76" s="5" t="s">
        <v>12</v>
      </c>
      <c r="F76" s="5">
        <f t="shared" si="4"/>
        <v>60</v>
      </c>
      <c r="G76" s="6">
        <v>7</v>
      </c>
      <c r="H76" s="6"/>
      <c r="I76" s="6">
        <f t="shared" si="5"/>
        <v>420</v>
      </c>
      <c r="J76" s="7"/>
      <c r="K76" s="8">
        <f t="shared" si="7"/>
        <v>340</v>
      </c>
    </row>
    <row r="77" spans="1:11" s="9" customFormat="1" ht="19.45" customHeight="1" x14ac:dyDescent="0.25">
      <c r="A77" s="3">
        <f t="shared" si="6"/>
        <v>72</v>
      </c>
      <c r="B77" s="4">
        <v>88960</v>
      </c>
      <c r="C77" s="4">
        <v>89010</v>
      </c>
      <c r="D77" s="4" t="s">
        <v>16</v>
      </c>
      <c r="E77" s="5" t="s">
        <v>12</v>
      </c>
      <c r="F77" s="5">
        <f t="shared" si="4"/>
        <v>50</v>
      </c>
      <c r="G77" s="6">
        <v>7</v>
      </c>
      <c r="H77" s="6"/>
      <c r="I77" s="6">
        <f t="shared" si="5"/>
        <v>350</v>
      </c>
      <c r="J77" s="7"/>
      <c r="K77" s="8">
        <f t="shared" si="7"/>
        <v>0</v>
      </c>
    </row>
    <row r="78" spans="1:11" s="9" customFormat="1" ht="19.45" customHeight="1" x14ac:dyDescent="0.25">
      <c r="A78" s="3">
        <f t="shared" si="6"/>
        <v>73</v>
      </c>
      <c r="B78" s="4">
        <v>89440</v>
      </c>
      <c r="C78" s="4">
        <v>89460</v>
      </c>
      <c r="D78" s="4" t="s">
        <v>16</v>
      </c>
      <c r="E78" s="5" t="s">
        <v>12</v>
      </c>
      <c r="F78" s="5">
        <f t="shared" si="4"/>
        <v>20</v>
      </c>
      <c r="G78" s="6">
        <v>4</v>
      </c>
      <c r="H78" s="6"/>
      <c r="I78" s="6">
        <f t="shared" si="5"/>
        <v>80</v>
      </c>
      <c r="J78" s="7"/>
      <c r="K78" s="8">
        <f t="shared" si="7"/>
        <v>430</v>
      </c>
    </row>
    <row r="79" spans="1:11" s="9" customFormat="1" ht="19.45" customHeight="1" x14ac:dyDescent="0.25">
      <c r="A79" s="3"/>
      <c r="B79" s="4"/>
      <c r="C79" s="4"/>
      <c r="D79" s="4"/>
      <c r="E79" s="5"/>
      <c r="F79" s="5"/>
      <c r="G79" s="6"/>
      <c r="H79" s="6"/>
      <c r="I79" s="6"/>
      <c r="J79" s="7"/>
      <c r="K79" s="8"/>
    </row>
    <row r="80" spans="1:11" s="9" customFormat="1" ht="19.45" customHeight="1" x14ac:dyDescent="0.25">
      <c r="A80" s="3">
        <f>A78+1</f>
        <v>74</v>
      </c>
      <c r="B80" s="4">
        <v>38100</v>
      </c>
      <c r="C80" s="4">
        <v>38105</v>
      </c>
      <c r="D80" s="4" t="s">
        <v>14</v>
      </c>
      <c r="E80" s="5" t="s">
        <v>12</v>
      </c>
      <c r="F80" s="5">
        <f t="shared" ref="F80:F108" si="8">C80-B80</f>
        <v>5</v>
      </c>
      <c r="G80" s="6">
        <v>1</v>
      </c>
      <c r="H80" s="6"/>
      <c r="I80" s="6">
        <f t="shared" ref="I80:I118" si="9">G80*F80</f>
        <v>5</v>
      </c>
      <c r="J80" s="7"/>
      <c r="K80" s="8"/>
    </row>
    <row r="81" spans="1:11" s="9" customFormat="1" ht="19.45" customHeight="1" x14ac:dyDescent="0.25">
      <c r="A81" s="3">
        <f t="shared" ref="A81:A108" si="10">A80+1</f>
        <v>75</v>
      </c>
      <c r="B81" s="4">
        <v>41889</v>
      </c>
      <c r="C81" s="4">
        <v>41899</v>
      </c>
      <c r="D81" s="4" t="s">
        <v>14</v>
      </c>
      <c r="E81" s="5" t="s">
        <v>12</v>
      </c>
      <c r="F81" s="5">
        <f t="shared" si="8"/>
        <v>10</v>
      </c>
      <c r="G81" s="6">
        <v>2</v>
      </c>
      <c r="H81" s="6"/>
      <c r="I81" s="6">
        <f t="shared" si="9"/>
        <v>20</v>
      </c>
      <c r="J81" s="7"/>
      <c r="K81" s="8">
        <f t="shared" ref="K81:K108" si="11">B81-C80</f>
        <v>3784</v>
      </c>
    </row>
    <row r="82" spans="1:11" s="9" customFormat="1" ht="19.45" customHeight="1" x14ac:dyDescent="0.25">
      <c r="A82" s="3">
        <f t="shared" si="10"/>
        <v>76</v>
      </c>
      <c r="B82" s="4">
        <v>43450</v>
      </c>
      <c r="C82" s="4">
        <v>43560</v>
      </c>
      <c r="D82" s="4" t="s">
        <v>14</v>
      </c>
      <c r="E82" s="5" t="s">
        <v>12</v>
      </c>
      <c r="F82" s="5">
        <f t="shared" si="8"/>
        <v>110</v>
      </c>
      <c r="G82" s="6">
        <v>7</v>
      </c>
      <c r="H82" s="6"/>
      <c r="I82" s="6">
        <f t="shared" si="9"/>
        <v>770</v>
      </c>
      <c r="J82" s="7"/>
      <c r="K82" s="8">
        <f t="shared" si="11"/>
        <v>1551</v>
      </c>
    </row>
    <row r="83" spans="1:11" s="9" customFormat="1" ht="19.45" customHeight="1" x14ac:dyDescent="0.25">
      <c r="A83" s="3">
        <f t="shared" si="10"/>
        <v>77</v>
      </c>
      <c r="B83" s="4">
        <v>43700</v>
      </c>
      <c r="C83" s="4">
        <v>43720</v>
      </c>
      <c r="D83" s="4" t="s">
        <v>14</v>
      </c>
      <c r="E83" s="5" t="s">
        <v>12</v>
      </c>
      <c r="F83" s="5">
        <f t="shared" si="8"/>
        <v>20</v>
      </c>
      <c r="G83" s="6">
        <v>1.5</v>
      </c>
      <c r="H83" s="6"/>
      <c r="I83" s="6">
        <f t="shared" si="9"/>
        <v>30</v>
      </c>
      <c r="J83" s="7"/>
      <c r="K83" s="8">
        <f t="shared" si="11"/>
        <v>140</v>
      </c>
    </row>
    <row r="84" spans="1:11" s="9" customFormat="1" ht="19.45" customHeight="1" x14ac:dyDescent="0.25">
      <c r="A84" s="3">
        <f t="shared" si="10"/>
        <v>78</v>
      </c>
      <c r="B84" s="4">
        <v>43920</v>
      </c>
      <c r="C84" s="4">
        <v>43950</v>
      </c>
      <c r="D84" s="4" t="s">
        <v>14</v>
      </c>
      <c r="E84" s="5" t="s">
        <v>12</v>
      </c>
      <c r="F84" s="5">
        <f t="shared" si="8"/>
        <v>30</v>
      </c>
      <c r="G84" s="6">
        <v>1.5</v>
      </c>
      <c r="H84" s="6"/>
      <c r="I84" s="6">
        <f t="shared" si="9"/>
        <v>45</v>
      </c>
      <c r="J84" s="7"/>
      <c r="K84" s="8">
        <f t="shared" si="11"/>
        <v>200</v>
      </c>
    </row>
    <row r="85" spans="1:11" s="9" customFormat="1" ht="19.45" customHeight="1" x14ac:dyDescent="0.25">
      <c r="A85" s="3">
        <f t="shared" si="10"/>
        <v>79</v>
      </c>
      <c r="B85" s="4">
        <v>45460</v>
      </c>
      <c r="C85" s="4">
        <v>45485</v>
      </c>
      <c r="D85" s="4" t="s">
        <v>14</v>
      </c>
      <c r="E85" s="5" t="s">
        <v>12</v>
      </c>
      <c r="F85" s="5">
        <f t="shared" si="8"/>
        <v>25</v>
      </c>
      <c r="G85" s="6">
        <v>1</v>
      </c>
      <c r="H85" s="6"/>
      <c r="I85" s="6">
        <f t="shared" si="9"/>
        <v>25</v>
      </c>
      <c r="J85" s="7"/>
      <c r="K85" s="8">
        <f t="shared" si="11"/>
        <v>1510</v>
      </c>
    </row>
    <row r="86" spans="1:11" s="9" customFormat="1" ht="19.45" customHeight="1" x14ac:dyDescent="0.25">
      <c r="A86" s="3">
        <f t="shared" si="10"/>
        <v>80</v>
      </c>
      <c r="B86" s="4">
        <v>45800</v>
      </c>
      <c r="C86" s="4">
        <v>46160</v>
      </c>
      <c r="D86" s="4" t="s">
        <v>14</v>
      </c>
      <c r="E86" s="5" t="s">
        <v>12</v>
      </c>
      <c r="F86" s="5">
        <f t="shared" si="8"/>
        <v>360</v>
      </c>
      <c r="G86" s="6">
        <v>7</v>
      </c>
      <c r="H86" s="6"/>
      <c r="I86" s="6">
        <f t="shared" si="9"/>
        <v>2520</v>
      </c>
      <c r="J86" s="7"/>
      <c r="K86" s="8">
        <f t="shared" si="11"/>
        <v>315</v>
      </c>
    </row>
    <row r="87" spans="1:11" s="9" customFormat="1" ht="19.45" customHeight="1" x14ac:dyDescent="0.25">
      <c r="A87" s="3">
        <f t="shared" si="10"/>
        <v>81</v>
      </c>
      <c r="B87" s="4">
        <v>46770</v>
      </c>
      <c r="C87" s="4">
        <v>46790</v>
      </c>
      <c r="D87" s="4" t="s">
        <v>14</v>
      </c>
      <c r="E87" s="5" t="s">
        <v>12</v>
      </c>
      <c r="F87" s="5">
        <f t="shared" si="8"/>
        <v>20</v>
      </c>
      <c r="G87" s="6">
        <v>2</v>
      </c>
      <c r="H87" s="6"/>
      <c r="I87" s="6">
        <f t="shared" si="9"/>
        <v>40</v>
      </c>
      <c r="J87" s="7"/>
      <c r="K87" s="8">
        <f t="shared" si="11"/>
        <v>610</v>
      </c>
    </row>
    <row r="88" spans="1:11" s="9" customFormat="1" ht="19.45" customHeight="1" x14ac:dyDescent="0.25">
      <c r="A88" s="3">
        <f t="shared" si="10"/>
        <v>82</v>
      </c>
      <c r="B88" s="4">
        <v>48680</v>
      </c>
      <c r="C88" s="4">
        <v>48710</v>
      </c>
      <c r="D88" s="4" t="s">
        <v>14</v>
      </c>
      <c r="E88" s="5" t="s">
        <v>12</v>
      </c>
      <c r="F88" s="5">
        <f t="shared" si="8"/>
        <v>30</v>
      </c>
      <c r="G88" s="6">
        <v>1.5</v>
      </c>
      <c r="H88" s="6"/>
      <c r="I88" s="6">
        <f t="shared" si="9"/>
        <v>45</v>
      </c>
      <c r="J88" s="7"/>
      <c r="K88" s="8">
        <f t="shared" si="11"/>
        <v>1890</v>
      </c>
    </row>
    <row r="89" spans="1:11" s="9" customFormat="1" ht="19.45" customHeight="1" x14ac:dyDescent="0.25">
      <c r="A89" s="3">
        <f t="shared" si="10"/>
        <v>83</v>
      </c>
      <c r="B89" s="4">
        <v>49380</v>
      </c>
      <c r="C89" s="4">
        <v>49415</v>
      </c>
      <c r="D89" s="4" t="s">
        <v>14</v>
      </c>
      <c r="E89" s="5" t="s">
        <v>12</v>
      </c>
      <c r="F89" s="5">
        <f t="shared" si="8"/>
        <v>35</v>
      </c>
      <c r="G89" s="6">
        <v>2</v>
      </c>
      <c r="H89" s="6"/>
      <c r="I89" s="6">
        <f t="shared" si="9"/>
        <v>70</v>
      </c>
      <c r="J89" s="7"/>
      <c r="K89" s="8">
        <f t="shared" si="11"/>
        <v>670</v>
      </c>
    </row>
    <row r="90" spans="1:11" s="9" customFormat="1" ht="19.45" customHeight="1" x14ac:dyDescent="0.25">
      <c r="A90" s="3">
        <f t="shared" si="10"/>
        <v>84</v>
      </c>
      <c r="B90" s="4">
        <v>49460</v>
      </c>
      <c r="C90" s="4">
        <v>49465</v>
      </c>
      <c r="D90" s="4" t="s">
        <v>14</v>
      </c>
      <c r="E90" s="5" t="s">
        <v>12</v>
      </c>
      <c r="F90" s="5">
        <f t="shared" si="8"/>
        <v>5</v>
      </c>
      <c r="G90" s="6">
        <v>5</v>
      </c>
      <c r="H90" s="6"/>
      <c r="I90" s="6">
        <f t="shared" si="9"/>
        <v>25</v>
      </c>
      <c r="J90" s="7"/>
      <c r="K90" s="8">
        <f t="shared" si="11"/>
        <v>45</v>
      </c>
    </row>
    <row r="91" spans="1:11" s="9" customFormat="1" ht="19.45" customHeight="1" x14ac:dyDescent="0.25">
      <c r="A91" s="3">
        <f t="shared" si="10"/>
        <v>85</v>
      </c>
      <c r="B91" s="4">
        <v>52420</v>
      </c>
      <c r="C91" s="4">
        <v>52450</v>
      </c>
      <c r="D91" s="4" t="s">
        <v>14</v>
      </c>
      <c r="E91" s="5" t="s">
        <v>12</v>
      </c>
      <c r="F91" s="5">
        <f t="shared" si="8"/>
        <v>30</v>
      </c>
      <c r="G91" s="6">
        <v>2</v>
      </c>
      <c r="H91" s="6"/>
      <c r="I91" s="6">
        <f t="shared" si="9"/>
        <v>60</v>
      </c>
      <c r="J91" s="7"/>
      <c r="K91" s="8">
        <f t="shared" si="11"/>
        <v>2955</v>
      </c>
    </row>
    <row r="92" spans="1:11" s="9" customFormat="1" ht="19.45" customHeight="1" x14ac:dyDescent="0.25">
      <c r="A92" s="3">
        <f t="shared" si="10"/>
        <v>86</v>
      </c>
      <c r="B92" s="4">
        <v>52540</v>
      </c>
      <c r="C92" s="4">
        <v>52570</v>
      </c>
      <c r="D92" s="4" t="s">
        <v>14</v>
      </c>
      <c r="E92" s="5" t="s">
        <v>12</v>
      </c>
      <c r="F92" s="5">
        <f t="shared" si="8"/>
        <v>30</v>
      </c>
      <c r="G92" s="6">
        <v>3.5</v>
      </c>
      <c r="H92" s="6"/>
      <c r="I92" s="6">
        <f t="shared" si="9"/>
        <v>105</v>
      </c>
      <c r="J92" s="7"/>
      <c r="K92" s="8">
        <f t="shared" si="11"/>
        <v>90</v>
      </c>
    </row>
    <row r="93" spans="1:11" s="9" customFormat="1" ht="19.45" customHeight="1" x14ac:dyDescent="0.25">
      <c r="A93" s="3">
        <f t="shared" si="10"/>
        <v>87</v>
      </c>
      <c r="B93" s="4">
        <v>54580</v>
      </c>
      <c r="C93" s="4">
        <v>54600</v>
      </c>
      <c r="D93" s="4" t="s">
        <v>14</v>
      </c>
      <c r="E93" s="5" t="s">
        <v>12</v>
      </c>
      <c r="F93" s="5">
        <f t="shared" si="8"/>
        <v>20</v>
      </c>
      <c r="G93" s="6">
        <v>2</v>
      </c>
      <c r="H93" s="6"/>
      <c r="I93" s="6">
        <f t="shared" si="9"/>
        <v>40</v>
      </c>
      <c r="J93" s="7"/>
      <c r="K93" s="8">
        <f t="shared" si="11"/>
        <v>2010</v>
      </c>
    </row>
    <row r="94" spans="1:11" s="9" customFormat="1" ht="19.45" customHeight="1" x14ac:dyDescent="0.25">
      <c r="A94" s="3">
        <f t="shared" si="10"/>
        <v>88</v>
      </c>
      <c r="B94" s="4">
        <v>55480</v>
      </c>
      <c r="C94" s="4">
        <v>55520</v>
      </c>
      <c r="D94" s="4" t="s">
        <v>14</v>
      </c>
      <c r="E94" s="5" t="s">
        <v>12</v>
      </c>
      <c r="F94" s="5">
        <f t="shared" si="8"/>
        <v>40</v>
      </c>
      <c r="G94" s="6">
        <v>2</v>
      </c>
      <c r="H94" s="6"/>
      <c r="I94" s="6">
        <f t="shared" si="9"/>
        <v>80</v>
      </c>
      <c r="J94" s="7"/>
      <c r="K94" s="8">
        <f t="shared" si="11"/>
        <v>880</v>
      </c>
    </row>
    <row r="95" spans="1:11" s="9" customFormat="1" ht="19.45" customHeight="1" x14ac:dyDescent="0.25">
      <c r="A95" s="3">
        <f t="shared" si="10"/>
        <v>89</v>
      </c>
      <c r="B95" s="4">
        <v>55770</v>
      </c>
      <c r="C95" s="4">
        <v>55840</v>
      </c>
      <c r="D95" s="4" t="s">
        <v>14</v>
      </c>
      <c r="E95" s="5" t="s">
        <v>12</v>
      </c>
      <c r="F95" s="5">
        <f t="shared" si="8"/>
        <v>70</v>
      </c>
      <c r="G95" s="6">
        <v>2</v>
      </c>
      <c r="H95" s="6"/>
      <c r="I95" s="6">
        <f t="shared" si="9"/>
        <v>140</v>
      </c>
      <c r="J95" s="7"/>
      <c r="K95" s="8">
        <f t="shared" si="11"/>
        <v>250</v>
      </c>
    </row>
    <row r="96" spans="1:11" s="9" customFormat="1" ht="19.45" customHeight="1" x14ac:dyDescent="0.25">
      <c r="A96" s="3">
        <f t="shared" si="10"/>
        <v>90</v>
      </c>
      <c r="B96" s="4">
        <v>57190</v>
      </c>
      <c r="C96" s="4">
        <v>57230</v>
      </c>
      <c r="D96" s="4" t="s">
        <v>14</v>
      </c>
      <c r="E96" s="5" t="s">
        <v>12</v>
      </c>
      <c r="F96" s="5">
        <f t="shared" si="8"/>
        <v>40</v>
      </c>
      <c r="G96" s="6">
        <v>0.5</v>
      </c>
      <c r="H96" s="6"/>
      <c r="I96" s="6">
        <f t="shared" si="9"/>
        <v>20</v>
      </c>
      <c r="J96" s="7"/>
      <c r="K96" s="8">
        <f t="shared" si="11"/>
        <v>1350</v>
      </c>
    </row>
    <row r="97" spans="1:11" s="9" customFormat="1" ht="19.45" customHeight="1" x14ac:dyDescent="0.25">
      <c r="A97" s="3">
        <f t="shared" si="10"/>
        <v>91</v>
      </c>
      <c r="B97" s="4">
        <v>57520</v>
      </c>
      <c r="C97" s="4">
        <v>57530</v>
      </c>
      <c r="D97" s="4" t="s">
        <v>14</v>
      </c>
      <c r="E97" s="5" t="s">
        <v>12</v>
      </c>
      <c r="F97" s="5">
        <f t="shared" si="8"/>
        <v>10</v>
      </c>
      <c r="G97" s="6">
        <v>2</v>
      </c>
      <c r="H97" s="6"/>
      <c r="I97" s="6">
        <f t="shared" si="9"/>
        <v>20</v>
      </c>
      <c r="J97" s="7"/>
      <c r="K97" s="8">
        <f t="shared" si="11"/>
        <v>290</v>
      </c>
    </row>
    <row r="98" spans="1:11" s="9" customFormat="1" ht="19.45" customHeight="1" x14ac:dyDescent="0.25">
      <c r="A98" s="3">
        <f t="shared" si="10"/>
        <v>92</v>
      </c>
      <c r="B98" s="4">
        <v>61482</v>
      </c>
      <c r="C98" s="4">
        <v>61485</v>
      </c>
      <c r="D98" s="4" t="s">
        <v>14</v>
      </c>
      <c r="E98" s="5" t="s">
        <v>12</v>
      </c>
      <c r="F98" s="5">
        <f t="shared" si="8"/>
        <v>3</v>
      </c>
      <c r="G98" s="6">
        <v>3</v>
      </c>
      <c r="H98" s="6"/>
      <c r="I98" s="6">
        <f t="shared" si="9"/>
        <v>9</v>
      </c>
      <c r="J98" s="7"/>
      <c r="K98" s="8">
        <f t="shared" si="11"/>
        <v>3952</v>
      </c>
    </row>
    <row r="99" spans="1:11" s="9" customFormat="1" ht="19.45" customHeight="1" x14ac:dyDescent="0.25">
      <c r="A99" s="3">
        <f t="shared" si="10"/>
        <v>93</v>
      </c>
      <c r="B99" s="4">
        <v>61700</v>
      </c>
      <c r="C99" s="4">
        <v>61703</v>
      </c>
      <c r="D99" s="4" t="s">
        <v>14</v>
      </c>
      <c r="E99" s="5" t="s">
        <v>12</v>
      </c>
      <c r="F99" s="5">
        <f t="shared" si="8"/>
        <v>3</v>
      </c>
      <c r="G99" s="6">
        <v>8</v>
      </c>
      <c r="H99" s="6"/>
      <c r="I99" s="6">
        <f t="shared" si="9"/>
        <v>24</v>
      </c>
      <c r="J99" s="7"/>
      <c r="K99" s="8">
        <f t="shared" si="11"/>
        <v>215</v>
      </c>
    </row>
    <row r="100" spans="1:11" s="9" customFormat="1" ht="19.45" customHeight="1" x14ac:dyDescent="0.25">
      <c r="A100" s="3">
        <f t="shared" si="10"/>
        <v>94</v>
      </c>
      <c r="B100" s="4">
        <v>61703</v>
      </c>
      <c r="C100" s="4">
        <v>61713</v>
      </c>
      <c r="D100" s="4" t="s">
        <v>14</v>
      </c>
      <c r="E100" s="5" t="s">
        <v>12</v>
      </c>
      <c r="F100" s="5">
        <f t="shared" si="8"/>
        <v>10</v>
      </c>
      <c r="G100" s="6">
        <v>4</v>
      </c>
      <c r="H100" s="6"/>
      <c r="I100" s="6">
        <f t="shared" si="9"/>
        <v>40</v>
      </c>
      <c r="J100" s="7"/>
      <c r="K100" s="8">
        <f t="shared" si="11"/>
        <v>0</v>
      </c>
    </row>
    <row r="101" spans="1:11" s="9" customFormat="1" ht="19.45" customHeight="1" x14ac:dyDescent="0.25">
      <c r="A101" s="3">
        <f t="shared" si="10"/>
        <v>95</v>
      </c>
      <c r="B101" s="4">
        <v>70640</v>
      </c>
      <c r="C101" s="4">
        <v>70642</v>
      </c>
      <c r="D101" s="4" t="s">
        <v>14</v>
      </c>
      <c r="E101" s="5" t="s">
        <v>12</v>
      </c>
      <c r="F101" s="5">
        <f t="shared" si="8"/>
        <v>2</v>
      </c>
      <c r="G101" s="6">
        <v>1</v>
      </c>
      <c r="H101" s="6"/>
      <c r="I101" s="6">
        <f t="shared" si="9"/>
        <v>2</v>
      </c>
      <c r="J101" s="7"/>
      <c r="K101" s="8">
        <f t="shared" si="11"/>
        <v>8927</v>
      </c>
    </row>
    <row r="102" spans="1:11" s="9" customFormat="1" ht="19.45" customHeight="1" x14ac:dyDescent="0.25">
      <c r="A102" s="3">
        <f t="shared" si="10"/>
        <v>96</v>
      </c>
      <c r="B102" s="4">
        <v>76540</v>
      </c>
      <c r="C102" s="4">
        <v>76555</v>
      </c>
      <c r="D102" s="4" t="s">
        <v>14</v>
      </c>
      <c r="E102" s="5" t="s">
        <v>12</v>
      </c>
      <c r="F102" s="5">
        <f t="shared" si="8"/>
        <v>15</v>
      </c>
      <c r="G102" s="6">
        <v>1.5</v>
      </c>
      <c r="H102" s="6"/>
      <c r="I102" s="6">
        <f t="shared" si="9"/>
        <v>22.5</v>
      </c>
      <c r="J102" s="7"/>
      <c r="K102" s="8">
        <f t="shared" si="11"/>
        <v>5898</v>
      </c>
    </row>
    <row r="103" spans="1:11" s="9" customFormat="1" ht="19.45" customHeight="1" x14ac:dyDescent="0.25">
      <c r="A103" s="3">
        <f t="shared" si="10"/>
        <v>97</v>
      </c>
      <c r="B103" s="4">
        <v>76820</v>
      </c>
      <c r="C103" s="4">
        <v>76840</v>
      </c>
      <c r="D103" s="4" t="s">
        <v>14</v>
      </c>
      <c r="E103" s="5" t="s">
        <v>12</v>
      </c>
      <c r="F103" s="5">
        <f t="shared" si="8"/>
        <v>20</v>
      </c>
      <c r="G103" s="6">
        <v>1.5</v>
      </c>
      <c r="H103" s="6"/>
      <c r="I103" s="6">
        <f t="shared" si="9"/>
        <v>30</v>
      </c>
      <c r="J103" s="7"/>
      <c r="K103" s="8">
        <f t="shared" si="11"/>
        <v>265</v>
      </c>
    </row>
    <row r="104" spans="1:11" s="9" customFormat="1" ht="19.45" customHeight="1" x14ac:dyDescent="0.25">
      <c r="A104" s="3">
        <f t="shared" si="10"/>
        <v>98</v>
      </c>
      <c r="B104" s="4">
        <v>76870</v>
      </c>
      <c r="C104" s="4">
        <v>76880</v>
      </c>
      <c r="D104" s="4" t="s">
        <v>14</v>
      </c>
      <c r="E104" s="5" t="s">
        <v>12</v>
      </c>
      <c r="F104" s="5">
        <f t="shared" si="8"/>
        <v>10</v>
      </c>
      <c r="G104" s="6">
        <v>1.5</v>
      </c>
      <c r="H104" s="6"/>
      <c r="I104" s="6">
        <f t="shared" si="9"/>
        <v>15</v>
      </c>
      <c r="J104" s="7"/>
      <c r="K104" s="8">
        <f t="shared" si="11"/>
        <v>30</v>
      </c>
    </row>
    <row r="105" spans="1:11" s="9" customFormat="1" ht="19.45" customHeight="1" x14ac:dyDescent="0.25">
      <c r="A105" s="3">
        <f t="shared" si="10"/>
        <v>99</v>
      </c>
      <c r="B105" s="4">
        <v>77800</v>
      </c>
      <c r="C105" s="4">
        <v>77820</v>
      </c>
      <c r="D105" s="4" t="s">
        <v>14</v>
      </c>
      <c r="E105" s="5" t="s">
        <v>12</v>
      </c>
      <c r="F105" s="5">
        <f t="shared" si="8"/>
        <v>20</v>
      </c>
      <c r="G105" s="6">
        <v>2</v>
      </c>
      <c r="H105" s="6"/>
      <c r="I105" s="6">
        <f t="shared" si="9"/>
        <v>40</v>
      </c>
      <c r="J105" s="7"/>
      <c r="K105" s="8">
        <f t="shared" si="11"/>
        <v>920</v>
      </c>
    </row>
    <row r="106" spans="1:11" s="9" customFormat="1" ht="19.45" customHeight="1" x14ac:dyDescent="0.25">
      <c r="A106" s="3">
        <f t="shared" si="10"/>
        <v>100</v>
      </c>
      <c r="B106" s="4">
        <v>86680</v>
      </c>
      <c r="C106" s="4">
        <v>86700</v>
      </c>
      <c r="D106" s="4" t="s">
        <v>14</v>
      </c>
      <c r="E106" s="5" t="s">
        <v>12</v>
      </c>
      <c r="F106" s="5">
        <f t="shared" si="8"/>
        <v>20</v>
      </c>
      <c r="G106" s="6">
        <v>3.5</v>
      </c>
      <c r="H106" s="6"/>
      <c r="I106" s="6">
        <f t="shared" si="9"/>
        <v>70</v>
      </c>
      <c r="J106" s="7"/>
      <c r="K106" s="8">
        <f t="shared" si="11"/>
        <v>8860</v>
      </c>
    </row>
    <row r="107" spans="1:11" s="9" customFormat="1" ht="19.45" customHeight="1" x14ac:dyDescent="0.25">
      <c r="A107" s="3">
        <f t="shared" si="10"/>
        <v>101</v>
      </c>
      <c r="B107" s="4">
        <v>87300</v>
      </c>
      <c r="C107" s="4">
        <v>87330</v>
      </c>
      <c r="D107" s="4" t="s">
        <v>14</v>
      </c>
      <c r="E107" s="5" t="s">
        <v>12</v>
      </c>
      <c r="F107" s="5">
        <f t="shared" si="8"/>
        <v>30</v>
      </c>
      <c r="G107" s="6">
        <v>3.5</v>
      </c>
      <c r="H107" s="6"/>
      <c r="I107" s="6">
        <f t="shared" si="9"/>
        <v>105</v>
      </c>
      <c r="J107" s="7"/>
      <c r="K107" s="8">
        <f t="shared" si="11"/>
        <v>600</v>
      </c>
    </row>
    <row r="108" spans="1:11" s="9" customFormat="1" ht="19.45" customHeight="1" x14ac:dyDescent="0.25">
      <c r="A108" s="3">
        <f t="shared" si="10"/>
        <v>102</v>
      </c>
      <c r="B108" s="4">
        <v>88420</v>
      </c>
      <c r="C108" s="4">
        <v>88440</v>
      </c>
      <c r="D108" s="4" t="s">
        <v>14</v>
      </c>
      <c r="E108" s="5" t="s">
        <v>12</v>
      </c>
      <c r="F108" s="5">
        <f t="shared" si="8"/>
        <v>20</v>
      </c>
      <c r="G108" s="6">
        <v>3.5</v>
      </c>
      <c r="H108" s="6"/>
      <c r="I108" s="6">
        <f t="shared" si="9"/>
        <v>70</v>
      </c>
      <c r="J108" s="7"/>
      <c r="K108" s="8">
        <f t="shared" si="11"/>
        <v>1090</v>
      </c>
    </row>
    <row r="109" spans="1:11" s="9" customFormat="1" ht="19.45" customHeight="1" x14ac:dyDescent="0.25">
      <c r="A109" s="3"/>
      <c r="B109" s="4"/>
      <c r="C109" s="4"/>
      <c r="D109" s="4"/>
      <c r="E109" s="5"/>
      <c r="F109" s="5"/>
      <c r="G109" s="6"/>
      <c r="H109" s="6"/>
      <c r="I109" s="6"/>
      <c r="J109" s="7"/>
      <c r="K109" s="8"/>
    </row>
    <row r="110" spans="1:11" s="9" customFormat="1" ht="19.45" customHeight="1" x14ac:dyDescent="0.25">
      <c r="A110" s="3">
        <f>A108+1</f>
        <v>103</v>
      </c>
      <c r="B110" s="4">
        <v>42160</v>
      </c>
      <c r="C110" s="4">
        <v>42185</v>
      </c>
      <c r="D110" s="4" t="s">
        <v>17</v>
      </c>
      <c r="E110" s="5" t="s">
        <v>12</v>
      </c>
      <c r="F110" s="5">
        <f t="shared" ref="F110:F116" si="12">C110-B110</f>
        <v>25</v>
      </c>
      <c r="G110" s="6">
        <v>3</v>
      </c>
      <c r="H110" s="6"/>
      <c r="I110" s="6">
        <f t="shared" si="9"/>
        <v>75</v>
      </c>
      <c r="J110" s="7"/>
      <c r="K110" s="8"/>
    </row>
    <row r="111" spans="1:11" s="9" customFormat="1" ht="19.45" customHeight="1" x14ac:dyDescent="0.25">
      <c r="A111" s="3">
        <f t="shared" ref="A111:A116" si="13">A110+1</f>
        <v>104</v>
      </c>
      <c r="B111" s="4">
        <v>45640</v>
      </c>
      <c r="C111" s="4">
        <v>45655</v>
      </c>
      <c r="D111" s="4" t="s">
        <v>17</v>
      </c>
      <c r="E111" s="5" t="s">
        <v>12</v>
      </c>
      <c r="F111" s="5">
        <f t="shared" si="12"/>
        <v>15</v>
      </c>
      <c r="G111" s="6">
        <v>2</v>
      </c>
      <c r="H111" s="6"/>
      <c r="I111" s="6">
        <f t="shared" si="9"/>
        <v>30</v>
      </c>
      <c r="J111" s="7"/>
      <c r="K111" s="8">
        <f t="shared" ref="K111:K116" si="14">B111-C110</f>
        <v>3455</v>
      </c>
    </row>
    <row r="112" spans="1:11" s="9" customFormat="1" ht="19.45" customHeight="1" x14ac:dyDescent="0.25">
      <c r="A112" s="3">
        <f t="shared" si="13"/>
        <v>105</v>
      </c>
      <c r="B112" s="4">
        <v>46100</v>
      </c>
      <c r="C112" s="4">
        <v>46130</v>
      </c>
      <c r="D112" s="4" t="s">
        <v>17</v>
      </c>
      <c r="E112" s="5" t="s">
        <v>12</v>
      </c>
      <c r="F112" s="5">
        <f t="shared" si="12"/>
        <v>30</v>
      </c>
      <c r="G112" s="6">
        <v>3.5</v>
      </c>
      <c r="H112" s="6"/>
      <c r="I112" s="6">
        <f t="shared" si="9"/>
        <v>105</v>
      </c>
      <c r="J112" s="7"/>
      <c r="K112" s="8">
        <f t="shared" si="14"/>
        <v>445</v>
      </c>
    </row>
    <row r="113" spans="1:11" s="9" customFormat="1" ht="19.45" customHeight="1" x14ac:dyDescent="0.25">
      <c r="A113" s="3">
        <f t="shared" si="13"/>
        <v>106</v>
      </c>
      <c r="B113" s="4">
        <v>46200</v>
      </c>
      <c r="C113" s="4">
        <v>46250</v>
      </c>
      <c r="D113" s="4" t="s">
        <v>17</v>
      </c>
      <c r="E113" s="5" t="s">
        <v>12</v>
      </c>
      <c r="F113" s="5">
        <f t="shared" si="12"/>
        <v>50</v>
      </c>
      <c r="G113" s="6">
        <v>2</v>
      </c>
      <c r="H113" s="6"/>
      <c r="I113" s="6">
        <f t="shared" si="9"/>
        <v>100</v>
      </c>
      <c r="J113" s="7"/>
      <c r="K113" s="8">
        <f t="shared" si="14"/>
        <v>70</v>
      </c>
    </row>
    <row r="114" spans="1:11" s="9" customFormat="1" ht="19.45" customHeight="1" x14ac:dyDescent="0.25">
      <c r="A114" s="3">
        <f t="shared" si="13"/>
        <v>107</v>
      </c>
      <c r="B114" s="4">
        <v>46780</v>
      </c>
      <c r="C114" s="4">
        <v>46800</v>
      </c>
      <c r="D114" s="4" t="s">
        <v>17</v>
      </c>
      <c r="E114" s="5" t="s">
        <v>12</v>
      </c>
      <c r="F114" s="5">
        <f t="shared" si="12"/>
        <v>20</v>
      </c>
      <c r="G114" s="6">
        <v>1.5</v>
      </c>
      <c r="H114" s="6"/>
      <c r="I114" s="6">
        <f t="shared" si="9"/>
        <v>30</v>
      </c>
      <c r="J114" s="7"/>
      <c r="K114" s="8">
        <f t="shared" si="14"/>
        <v>530</v>
      </c>
    </row>
    <row r="115" spans="1:11" s="9" customFormat="1" ht="19.45" customHeight="1" x14ac:dyDescent="0.25">
      <c r="A115" s="3">
        <f t="shared" si="13"/>
        <v>108</v>
      </c>
      <c r="B115" s="4">
        <v>47300</v>
      </c>
      <c r="C115" s="4">
        <v>47330</v>
      </c>
      <c r="D115" s="4" t="s">
        <v>17</v>
      </c>
      <c r="E115" s="5" t="s">
        <v>12</v>
      </c>
      <c r="F115" s="5">
        <f t="shared" si="12"/>
        <v>30</v>
      </c>
      <c r="G115" s="6">
        <v>1.5</v>
      </c>
      <c r="H115" s="6"/>
      <c r="I115" s="6">
        <f t="shared" si="9"/>
        <v>45</v>
      </c>
      <c r="J115" s="7"/>
      <c r="K115" s="8">
        <f t="shared" si="14"/>
        <v>500</v>
      </c>
    </row>
    <row r="116" spans="1:11" s="9" customFormat="1" ht="19.45" customHeight="1" x14ac:dyDescent="0.25">
      <c r="A116" s="3">
        <f t="shared" si="13"/>
        <v>109</v>
      </c>
      <c r="B116" s="4">
        <v>87980</v>
      </c>
      <c r="C116" s="4">
        <v>88040</v>
      </c>
      <c r="D116" s="4" t="s">
        <v>17</v>
      </c>
      <c r="E116" s="5" t="s">
        <v>12</v>
      </c>
      <c r="F116" s="5">
        <f t="shared" si="12"/>
        <v>60</v>
      </c>
      <c r="G116" s="6">
        <v>1.5</v>
      </c>
      <c r="H116" s="6"/>
      <c r="I116" s="6">
        <f t="shared" si="9"/>
        <v>90</v>
      </c>
      <c r="J116" s="7"/>
      <c r="K116" s="8">
        <f t="shared" si="14"/>
        <v>40650</v>
      </c>
    </row>
    <row r="117" spans="1:11" s="9" customFormat="1" ht="19.45" customHeight="1" x14ac:dyDescent="0.25">
      <c r="A117" s="3"/>
      <c r="B117" s="4"/>
      <c r="C117" s="4"/>
      <c r="D117" s="4"/>
      <c r="E117" s="5"/>
      <c r="F117" s="5"/>
      <c r="G117" s="6"/>
      <c r="H117" s="6"/>
      <c r="I117" s="6"/>
      <c r="J117" s="7"/>
      <c r="K117" s="8"/>
    </row>
    <row r="118" spans="1:11" s="9" customFormat="1" ht="19.45" customHeight="1" x14ac:dyDescent="0.25">
      <c r="A118" s="3">
        <f>A116+1</f>
        <v>110</v>
      </c>
      <c r="B118" s="4">
        <v>45220</v>
      </c>
      <c r="C118" s="4">
        <v>45260</v>
      </c>
      <c r="D118" s="4" t="s">
        <v>18</v>
      </c>
      <c r="E118" s="5" t="s">
        <v>12</v>
      </c>
      <c r="F118" s="5">
        <f>C118-B118</f>
        <v>40</v>
      </c>
      <c r="G118" s="6">
        <v>3</v>
      </c>
      <c r="H118" s="6"/>
      <c r="I118" s="6">
        <f t="shared" si="9"/>
        <v>120</v>
      </c>
      <c r="J118" s="7"/>
      <c r="K118" s="8"/>
    </row>
    <row r="119" spans="1:11" s="17" customFormat="1" ht="19.45" customHeight="1" x14ac:dyDescent="0.25">
      <c r="A119" s="11"/>
      <c r="B119" s="12"/>
      <c r="C119" s="12"/>
      <c r="D119" s="12"/>
      <c r="E119" s="13"/>
      <c r="F119" s="13"/>
      <c r="G119" s="14"/>
      <c r="H119" s="14" t="s">
        <v>19</v>
      </c>
      <c r="I119" s="14">
        <f>SUM(I5:I116)</f>
        <v>14803.75</v>
      </c>
      <c r="J119" s="15"/>
      <c r="K119" s="16"/>
    </row>
  </sheetData>
  <mergeCells count="8">
    <mergeCell ref="I3:I4"/>
    <mergeCell ref="J3:J4"/>
    <mergeCell ref="A3:A4"/>
    <mergeCell ref="B3:B4"/>
    <mergeCell ref="C3:C4"/>
    <mergeCell ref="D3:D4"/>
    <mergeCell ref="E3:E4"/>
    <mergeCell ref="F3:H3"/>
  </mergeCells>
  <pageMargins left="0.70866141732283472" right="0.70866141732283472" top="0.74803149606299213" bottom="0.74803149606299213" header="0.31496062992125984" footer="0.31496062992125984"/>
  <pageSetup paperSize="9" scale="78" fitToHeight="8" orientation="portrait" r:id="rId1"/>
  <headerFooter>
    <oddHeader>&amp;A</oddHead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F7F3A-921C-46EA-8223-2CC07428D6E7}">
  <sheetPr>
    <pageSetUpPr fitToPage="1"/>
  </sheetPr>
  <dimension ref="A1:K235"/>
  <sheetViews>
    <sheetView view="pageBreakPreview" zoomScale="77" zoomScaleNormal="69" workbookViewId="0">
      <pane xSplit="2" ySplit="2" topLeftCell="C3" activePane="bottomRight" state="frozen"/>
      <selection pane="topRight" activeCell="C1" sqref="C1"/>
      <selection pane="bottomLeft" activeCell="A4" sqref="A4"/>
      <selection pane="bottomRight" activeCell="C3" sqref="C3"/>
    </sheetView>
  </sheetViews>
  <sheetFormatPr defaultRowHeight="14.8" x14ac:dyDescent="0.3"/>
  <cols>
    <col min="2" max="3" width="14.33203125" customWidth="1"/>
    <col min="9" max="10" width="12.109375" customWidth="1"/>
    <col min="11" max="11" width="12.88671875" customWidth="1"/>
  </cols>
  <sheetData>
    <row r="1" spans="1:11" s="9" customFormat="1" ht="16.75" thickBot="1" x14ac:dyDescent="0.3">
      <c r="A1" s="127" t="s">
        <v>0</v>
      </c>
      <c r="B1" s="133" t="s">
        <v>1</v>
      </c>
      <c r="C1" s="133" t="s">
        <v>2</v>
      </c>
      <c r="D1" s="135" t="s">
        <v>3</v>
      </c>
      <c r="E1" s="137" t="s">
        <v>4</v>
      </c>
      <c r="F1" s="139" t="s">
        <v>5</v>
      </c>
      <c r="G1" s="140"/>
      <c r="H1" s="141"/>
      <c r="I1" s="130" t="s">
        <v>6</v>
      </c>
      <c r="J1" s="130" t="s">
        <v>15</v>
      </c>
      <c r="K1" s="130" t="s">
        <v>7</v>
      </c>
    </row>
    <row r="2" spans="1:11" s="9" customFormat="1" ht="20.9" customHeight="1" thickBot="1" x14ac:dyDescent="0.3">
      <c r="A2" s="132"/>
      <c r="B2" s="134"/>
      <c r="C2" s="134"/>
      <c r="D2" s="136"/>
      <c r="E2" s="138"/>
      <c r="F2" s="1" t="s">
        <v>8</v>
      </c>
      <c r="G2" s="2" t="s">
        <v>9</v>
      </c>
      <c r="H2" s="2" t="s">
        <v>10</v>
      </c>
      <c r="I2" s="131"/>
      <c r="J2" s="131"/>
      <c r="K2" s="131"/>
    </row>
    <row r="3" spans="1:11" s="46" customFormat="1" ht="19.45" customHeight="1" x14ac:dyDescent="0.25">
      <c r="A3" s="39">
        <v>1</v>
      </c>
      <c r="B3" s="48">
        <v>37650</v>
      </c>
      <c r="C3" s="48">
        <v>37651.699999999997</v>
      </c>
      <c r="D3" s="48" t="s">
        <v>11</v>
      </c>
      <c r="E3" s="49" t="s">
        <v>12</v>
      </c>
      <c r="F3" s="50">
        <v>10</v>
      </c>
      <c r="G3" s="50">
        <v>3.5</v>
      </c>
      <c r="H3" s="50">
        <v>0.04</v>
      </c>
      <c r="I3" s="50">
        <f t="shared" ref="I3:I66" si="0">PRODUCT(F3:H3)</f>
        <v>1.4000000000000001</v>
      </c>
      <c r="J3" s="51">
        <f>G3*F3</f>
        <v>35</v>
      </c>
      <c r="K3" s="44"/>
    </row>
    <row r="4" spans="1:11" s="46" customFormat="1" ht="19.45" customHeight="1" x14ac:dyDescent="0.25">
      <c r="A4" s="39">
        <f>A3+1</f>
        <v>2</v>
      </c>
      <c r="B4" s="48">
        <v>37700</v>
      </c>
      <c r="C4" s="48">
        <v>37701.4</v>
      </c>
      <c r="D4" s="48" t="s">
        <v>11</v>
      </c>
      <c r="E4" s="49" t="s">
        <v>12</v>
      </c>
      <c r="F4" s="50">
        <v>10</v>
      </c>
      <c r="G4" s="50">
        <v>3.5</v>
      </c>
      <c r="H4" s="50">
        <v>0.04</v>
      </c>
      <c r="I4" s="50">
        <f t="shared" si="0"/>
        <v>1.4000000000000001</v>
      </c>
      <c r="J4" s="51">
        <f t="shared" ref="J4:J67" si="1">G4*F4</f>
        <v>35</v>
      </c>
      <c r="K4" s="44"/>
    </row>
    <row r="5" spans="1:11" s="46" customFormat="1" ht="19.45" customHeight="1" x14ac:dyDescent="0.25">
      <c r="A5" s="39">
        <f>A4+1</f>
        <v>3</v>
      </c>
      <c r="B5" s="48">
        <v>37900</v>
      </c>
      <c r="C5" s="48">
        <v>37901.300000000003</v>
      </c>
      <c r="D5" s="48" t="s">
        <v>11</v>
      </c>
      <c r="E5" s="49" t="s">
        <v>12</v>
      </c>
      <c r="F5" s="50">
        <v>10</v>
      </c>
      <c r="G5" s="50">
        <v>3.5</v>
      </c>
      <c r="H5" s="50">
        <v>0.04</v>
      </c>
      <c r="I5" s="50">
        <f t="shared" si="0"/>
        <v>1.4000000000000001</v>
      </c>
      <c r="J5" s="51">
        <f t="shared" si="1"/>
        <v>35</v>
      </c>
      <c r="K5" s="44"/>
    </row>
    <row r="6" spans="1:11" s="46" customFormat="1" ht="19.45" customHeight="1" x14ac:dyDescent="0.25">
      <c r="A6" s="39">
        <f t="shared" ref="A6:A69" si="2">A5+1</f>
        <v>4</v>
      </c>
      <c r="B6" s="48">
        <v>38020</v>
      </c>
      <c r="C6" s="48">
        <v>38060</v>
      </c>
      <c r="D6" s="48" t="s">
        <v>11</v>
      </c>
      <c r="E6" s="49" t="s">
        <v>12</v>
      </c>
      <c r="F6" s="50">
        <f t="shared" ref="F6:F67" si="3">C6-B6</f>
        <v>40</v>
      </c>
      <c r="G6" s="50">
        <v>7</v>
      </c>
      <c r="H6" s="50">
        <v>0.04</v>
      </c>
      <c r="I6" s="50">
        <f t="shared" si="0"/>
        <v>11.200000000000001</v>
      </c>
      <c r="J6" s="51">
        <f t="shared" si="1"/>
        <v>280</v>
      </c>
      <c r="K6" s="44"/>
    </row>
    <row r="7" spans="1:11" s="46" customFormat="1" ht="19.45" customHeight="1" x14ac:dyDescent="0.25">
      <c r="A7" s="39">
        <f t="shared" si="2"/>
        <v>5</v>
      </c>
      <c r="B7" s="48">
        <v>38060</v>
      </c>
      <c r="C7" s="48">
        <v>38080</v>
      </c>
      <c r="D7" s="48" t="s">
        <v>11</v>
      </c>
      <c r="E7" s="49" t="s">
        <v>12</v>
      </c>
      <c r="F7" s="50">
        <f t="shared" si="3"/>
        <v>20</v>
      </c>
      <c r="G7" s="50">
        <v>3.5</v>
      </c>
      <c r="H7" s="50">
        <v>0.04</v>
      </c>
      <c r="I7" s="50">
        <f t="shared" si="0"/>
        <v>2.8000000000000003</v>
      </c>
      <c r="J7" s="51">
        <f t="shared" si="1"/>
        <v>70</v>
      </c>
      <c r="K7" s="44"/>
    </row>
    <row r="8" spans="1:11" s="46" customFormat="1" ht="19.45" customHeight="1" x14ac:dyDescent="0.25">
      <c r="A8" s="39">
        <f t="shared" si="2"/>
        <v>6</v>
      </c>
      <c r="B8" s="48">
        <v>38650</v>
      </c>
      <c r="C8" s="48">
        <v>38651.699999999997</v>
      </c>
      <c r="D8" s="48" t="s">
        <v>11</v>
      </c>
      <c r="E8" s="49" t="s">
        <v>12</v>
      </c>
      <c r="F8" s="50">
        <v>10</v>
      </c>
      <c r="G8" s="50">
        <v>3.5</v>
      </c>
      <c r="H8" s="50">
        <v>0.05</v>
      </c>
      <c r="I8" s="50">
        <f t="shared" si="0"/>
        <v>1.75</v>
      </c>
      <c r="J8" s="51">
        <f t="shared" si="1"/>
        <v>35</v>
      </c>
      <c r="K8" s="44"/>
    </row>
    <row r="9" spans="1:11" s="46" customFormat="1" ht="19.45" customHeight="1" x14ac:dyDescent="0.25">
      <c r="A9" s="39">
        <f t="shared" si="2"/>
        <v>7</v>
      </c>
      <c r="B9" s="48">
        <v>38760</v>
      </c>
      <c r="C9" s="48">
        <v>38793</v>
      </c>
      <c r="D9" s="48" t="s">
        <v>11</v>
      </c>
      <c r="E9" s="49" t="s">
        <v>12</v>
      </c>
      <c r="F9" s="50">
        <v>35</v>
      </c>
      <c r="G9" s="50">
        <v>3.5</v>
      </c>
      <c r="H9" s="50">
        <v>0.04</v>
      </c>
      <c r="I9" s="50">
        <f t="shared" si="0"/>
        <v>4.9000000000000004</v>
      </c>
      <c r="J9" s="51">
        <f t="shared" si="1"/>
        <v>122.5</v>
      </c>
      <c r="K9" s="44"/>
    </row>
    <row r="10" spans="1:11" s="46" customFormat="1" ht="19.45" customHeight="1" x14ac:dyDescent="0.25">
      <c r="A10" s="39">
        <f t="shared" si="2"/>
        <v>8</v>
      </c>
      <c r="B10" s="48">
        <v>38900</v>
      </c>
      <c r="C10" s="48">
        <v>38901.300000000003</v>
      </c>
      <c r="D10" s="48" t="s">
        <v>11</v>
      </c>
      <c r="E10" s="49" t="s">
        <v>12</v>
      </c>
      <c r="F10" s="50">
        <v>10</v>
      </c>
      <c r="G10" s="50">
        <v>3.5</v>
      </c>
      <c r="H10" s="50">
        <v>0.04</v>
      </c>
      <c r="I10" s="50">
        <f t="shared" si="0"/>
        <v>1.4000000000000001</v>
      </c>
      <c r="J10" s="51">
        <f t="shared" si="1"/>
        <v>35</v>
      </c>
      <c r="K10" s="44"/>
    </row>
    <row r="11" spans="1:11" s="46" customFormat="1" ht="19.45" customHeight="1" x14ac:dyDescent="0.25">
      <c r="A11" s="39">
        <f t="shared" si="2"/>
        <v>9</v>
      </c>
      <c r="B11" s="48">
        <v>38960</v>
      </c>
      <c r="C11" s="48">
        <v>39060</v>
      </c>
      <c r="D11" s="48" t="s">
        <v>11</v>
      </c>
      <c r="E11" s="49" t="s">
        <v>12</v>
      </c>
      <c r="F11" s="50">
        <f t="shared" si="3"/>
        <v>100</v>
      </c>
      <c r="G11" s="50">
        <v>7</v>
      </c>
      <c r="H11" s="50">
        <v>0.04</v>
      </c>
      <c r="I11" s="50">
        <f t="shared" si="0"/>
        <v>28</v>
      </c>
      <c r="J11" s="51">
        <f t="shared" si="1"/>
        <v>700</v>
      </c>
      <c r="K11" s="44"/>
    </row>
    <row r="12" spans="1:11" s="46" customFormat="1" ht="19.45" customHeight="1" x14ac:dyDescent="0.25">
      <c r="A12" s="39">
        <f t="shared" si="2"/>
        <v>10</v>
      </c>
      <c r="B12" s="48">
        <v>39190</v>
      </c>
      <c r="C12" s="48">
        <v>39201</v>
      </c>
      <c r="D12" s="48" t="s">
        <v>11</v>
      </c>
      <c r="E12" s="49" t="s">
        <v>12</v>
      </c>
      <c r="F12" s="50">
        <v>15</v>
      </c>
      <c r="G12" s="50">
        <v>3.5</v>
      </c>
      <c r="H12" s="50">
        <v>0.05</v>
      </c>
      <c r="I12" s="50">
        <f t="shared" si="0"/>
        <v>2.625</v>
      </c>
      <c r="J12" s="51">
        <f t="shared" si="1"/>
        <v>52.5</v>
      </c>
      <c r="K12" s="44"/>
    </row>
    <row r="13" spans="1:11" s="46" customFormat="1" ht="19.45" customHeight="1" x14ac:dyDescent="0.25">
      <c r="A13" s="39">
        <f t="shared" si="2"/>
        <v>11</v>
      </c>
      <c r="B13" s="48">
        <v>39220</v>
      </c>
      <c r="C13" s="48">
        <v>39222</v>
      </c>
      <c r="D13" s="48" t="s">
        <v>11</v>
      </c>
      <c r="E13" s="49" t="s">
        <v>12</v>
      </c>
      <c r="F13" s="50">
        <v>10</v>
      </c>
      <c r="G13" s="50">
        <v>3.5</v>
      </c>
      <c r="H13" s="50">
        <v>0.04</v>
      </c>
      <c r="I13" s="50">
        <f t="shared" si="0"/>
        <v>1.4000000000000001</v>
      </c>
      <c r="J13" s="51">
        <f t="shared" si="1"/>
        <v>35</v>
      </c>
      <c r="K13" s="44"/>
    </row>
    <row r="14" spans="1:11" s="46" customFormat="1" ht="19.45" customHeight="1" x14ac:dyDescent="0.25">
      <c r="A14" s="39">
        <f t="shared" si="2"/>
        <v>12</v>
      </c>
      <c r="B14" s="48">
        <v>39240</v>
      </c>
      <c r="C14" s="48">
        <v>39241</v>
      </c>
      <c r="D14" s="48" t="s">
        <v>11</v>
      </c>
      <c r="E14" s="49" t="s">
        <v>12</v>
      </c>
      <c r="F14" s="50">
        <v>10</v>
      </c>
      <c r="G14" s="50">
        <v>3.5</v>
      </c>
      <c r="H14" s="50">
        <v>0.04</v>
      </c>
      <c r="I14" s="50">
        <f t="shared" si="0"/>
        <v>1.4000000000000001</v>
      </c>
      <c r="J14" s="51">
        <f t="shared" si="1"/>
        <v>35</v>
      </c>
      <c r="K14" s="44"/>
    </row>
    <row r="15" spans="1:11" s="46" customFormat="1" ht="19.45" customHeight="1" x14ac:dyDescent="0.25">
      <c r="A15" s="39">
        <f t="shared" si="2"/>
        <v>13</v>
      </c>
      <c r="B15" s="48">
        <v>41880</v>
      </c>
      <c r="C15" s="48">
        <v>41881</v>
      </c>
      <c r="D15" s="48" t="s">
        <v>11</v>
      </c>
      <c r="E15" s="49" t="s">
        <v>12</v>
      </c>
      <c r="F15" s="50">
        <v>10</v>
      </c>
      <c r="G15" s="50">
        <v>3.5</v>
      </c>
      <c r="H15" s="50">
        <v>0.04</v>
      </c>
      <c r="I15" s="50">
        <f t="shared" si="0"/>
        <v>1.4000000000000001</v>
      </c>
      <c r="J15" s="51">
        <f t="shared" si="1"/>
        <v>35</v>
      </c>
      <c r="K15" s="44"/>
    </row>
    <row r="16" spans="1:11" s="46" customFormat="1" ht="19.45" customHeight="1" x14ac:dyDescent="0.25">
      <c r="A16" s="39">
        <f t="shared" si="2"/>
        <v>14</v>
      </c>
      <c r="B16" s="48">
        <v>42900</v>
      </c>
      <c r="C16" s="48">
        <v>42901.7</v>
      </c>
      <c r="D16" s="48" t="s">
        <v>11</v>
      </c>
      <c r="E16" s="49" t="s">
        <v>12</v>
      </c>
      <c r="F16" s="50">
        <v>10</v>
      </c>
      <c r="G16" s="50">
        <v>3.5</v>
      </c>
      <c r="H16" s="50">
        <v>0.04</v>
      </c>
      <c r="I16" s="50">
        <f t="shared" si="0"/>
        <v>1.4000000000000001</v>
      </c>
      <c r="J16" s="51">
        <f t="shared" si="1"/>
        <v>35</v>
      </c>
      <c r="K16" s="44"/>
    </row>
    <row r="17" spans="1:11" s="46" customFormat="1" ht="19.45" customHeight="1" x14ac:dyDescent="0.25">
      <c r="A17" s="39">
        <f t="shared" si="2"/>
        <v>15</v>
      </c>
      <c r="B17" s="48">
        <v>42960</v>
      </c>
      <c r="C17" s="48">
        <v>42960.5</v>
      </c>
      <c r="D17" s="48" t="s">
        <v>11</v>
      </c>
      <c r="E17" s="49" t="s">
        <v>12</v>
      </c>
      <c r="F17" s="50">
        <v>10</v>
      </c>
      <c r="G17" s="50">
        <v>3.5</v>
      </c>
      <c r="H17" s="50">
        <v>0.04</v>
      </c>
      <c r="I17" s="50">
        <f t="shared" si="0"/>
        <v>1.4000000000000001</v>
      </c>
      <c r="J17" s="51">
        <f t="shared" si="1"/>
        <v>35</v>
      </c>
      <c r="K17" s="44"/>
    </row>
    <row r="18" spans="1:11" s="46" customFormat="1" ht="19.45" customHeight="1" x14ac:dyDescent="0.25">
      <c r="A18" s="39">
        <f t="shared" si="2"/>
        <v>16</v>
      </c>
      <c r="B18" s="48">
        <v>42980</v>
      </c>
      <c r="C18" s="48">
        <v>42981.8</v>
      </c>
      <c r="D18" s="48" t="s">
        <v>11</v>
      </c>
      <c r="E18" s="49" t="s">
        <v>12</v>
      </c>
      <c r="F18" s="50">
        <v>10</v>
      </c>
      <c r="G18" s="50">
        <v>3.5</v>
      </c>
      <c r="H18" s="50">
        <v>0.1</v>
      </c>
      <c r="I18" s="50">
        <f t="shared" si="0"/>
        <v>3.5</v>
      </c>
      <c r="J18" s="51">
        <f t="shared" si="1"/>
        <v>35</v>
      </c>
      <c r="K18" s="44"/>
    </row>
    <row r="19" spans="1:11" s="46" customFormat="1" ht="19.45" customHeight="1" x14ac:dyDescent="0.25">
      <c r="A19" s="39">
        <f t="shared" si="2"/>
        <v>17</v>
      </c>
      <c r="B19" s="48">
        <v>43000</v>
      </c>
      <c r="C19" s="48">
        <v>43000.5</v>
      </c>
      <c r="D19" s="48" t="s">
        <v>11</v>
      </c>
      <c r="E19" s="49" t="s">
        <v>12</v>
      </c>
      <c r="F19" s="50">
        <v>10</v>
      </c>
      <c r="G19" s="50">
        <v>3.5</v>
      </c>
      <c r="H19" s="50">
        <v>0.04</v>
      </c>
      <c r="I19" s="50">
        <f t="shared" si="0"/>
        <v>1.4000000000000001</v>
      </c>
      <c r="J19" s="51">
        <f t="shared" si="1"/>
        <v>35</v>
      </c>
      <c r="K19" s="44"/>
    </row>
    <row r="20" spans="1:11" s="46" customFormat="1" ht="19.45" customHeight="1" x14ac:dyDescent="0.25">
      <c r="A20" s="39">
        <f t="shared" si="2"/>
        <v>18</v>
      </c>
      <c r="B20" s="48">
        <v>43001.1</v>
      </c>
      <c r="C20" s="48">
        <v>43002.2</v>
      </c>
      <c r="D20" s="48" t="s">
        <v>11</v>
      </c>
      <c r="E20" s="49" t="s">
        <v>12</v>
      </c>
      <c r="F20" s="50">
        <v>10</v>
      </c>
      <c r="G20" s="50">
        <v>3.5</v>
      </c>
      <c r="H20" s="50">
        <v>0.1</v>
      </c>
      <c r="I20" s="50">
        <f t="shared" si="0"/>
        <v>3.5</v>
      </c>
      <c r="J20" s="51">
        <f t="shared" si="1"/>
        <v>35</v>
      </c>
      <c r="K20" s="44"/>
    </row>
    <row r="21" spans="1:11" s="46" customFormat="1" ht="19.45" customHeight="1" x14ac:dyDescent="0.25">
      <c r="A21" s="39">
        <f t="shared" si="2"/>
        <v>19</v>
      </c>
      <c r="B21" s="48">
        <v>43003</v>
      </c>
      <c r="C21" s="48">
        <v>43004.5</v>
      </c>
      <c r="D21" s="48" t="s">
        <v>11</v>
      </c>
      <c r="E21" s="49" t="s">
        <v>12</v>
      </c>
      <c r="F21" s="50">
        <v>10</v>
      </c>
      <c r="G21" s="50">
        <v>3.5</v>
      </c>
      <c r="H21" s="50">
        <v>0.04</v>
      </c>
      <c r="I21" s="50">
        <f t="shared" si="0"/>
        <v>1.4000000000000001</v>
      </c>
      <c r="J21" s="51">
        <f t="shared" si="1"/>
        <v>35</v>
      </c>
      <c r="K21" s="44"/>
    </row>
    <row r="22" spans="1:11" s="46" customFormat="1" ht="19.45" customHeight="1" x14ac:dyDescent="0.25">
      <c r="A22" s="39">
        <f t="shared" si="2"/>
        <v>20</v>
      </c>
      <c r="B22" s="48">
        <v>43004.5</v>
      </c>
      <c r="C22" s="48">
        <v>43016</v>
      </c>
      <c r="D22" s="48" t="s">
        <v>11</v>
      </c>
      <c r="E22" s="49" t="s">
        <v>12</v>
      </c>
      <c r="F22" s="50">
        <v>15</v>
      </c>
      <c r="G22" s="50">
        <v>3.5</v>
      </c>
      <c r="H22" s="50">
        <v>0.04</v>
      </c>
      <c r="I22" s="50">
        <f t="shared" si="0"/>
        <v>2.1</v>
      </c>
      <c r="J22" s="51">
        <f t="shared" si="1"/>
        <v>52.5</v>
      </c>
      <c r="K22" s="44"/>
    </row>
    <row r="23" spans="1:11" s="46" customFormat="1" ht="19.45" customHeight="1" x14ac:dyDescent="0.25">
      <c r="A23" s="39">
        <f t="shared" si="2"/>
        <v>21</v>
      </c>
      <c r="B23" s="48">
        <v>43040</v>
      </c>
      <c r="C23" s="48">
        <v>43052</v>
      </c>
      <c r="D23" s="48" t="s">
        <v>11</v>
      </c>
      <c r="E23" s="49" t="s">
        <v>12</v>
      </c>
      <c r="F23" s="50">
        <v>15</v>
      </c>
      <c r="G23" s="50">
        <v>3.5</v>
      </c>
      <c r="H23" s="50">
        <v>0.04</v>
      </c>
      <c r="I23" s="50">
        <f t="shared" si="0"/>
        <v>2.1</v>
      </c>
      <c r="J23" s="51">
        <f t="shared" si="1"/>
        <v>52.5</v>
      </c>
      <c r="K23" s="44"/>
    </row>
    <row r="24" spans="1:11" s="46" customFormat="1" ht="19.45" customHeight="1" x14ac:dyDescent="0.25">
      <c r="A24" s="39">
        <f t="shared" si="2"/>
        <v>22</v>
      </c>
      <c r="B24" s="48">
        <v>43069</v>
      </c>
      <c r="C24" s="48">
        <v>43071</v>
      </c>
      <c r="D24" s="48" t="s">
        <v>11</v>
      </c>
      <c r="E24" s="49" t="s">
        <v>12</v>
      </c>
      <c r="F24" s="50">
        <v>10</v>
      </c>
      <c r="G24" s="50">
        <v>3.5</v>
      </c>
      <c r="H24" s="50">
        <v>0.04</v>
      </c>
      <c r="I24" s="50">
        <f t="shared" si="0"/>
        <v>1.4000000000000001</v>
      </c>
      <c r="J24" s="51">
        <f t="shared" si="1"/>
        <v>35</v>
      </c>
      <c r="K24" s="44"/>
    </row>
    <row r="25" spans="1:11" s="46" customFormat="1" ht="19.45" customHeight="1" x14ac:dyDescent="0.25">
      <c r="A25" s="39">
        <f t="shared" si="2"/>
        <v>23</v>
      </c>
      <c r="B25" s="48">
        <v>43915</v>
      </c>
      <c r="C25" s="48">
        <v>43921</v>
      </c>
      <c r="D25" s="48" t="s">
        <v>11</v>
      </c>
      <c r="E25" s="49" t="s">
        <v>12</v>
      </c>
      <c r="F25" s="50">
        <v>10</v>
      </c>
      <c r="G25" s="50">
        <v>3.5</v>
      </c>
      <c r="H25" s="50">
        <v>0.04</v>
      </c>
      <c r="I25" s="50">
        <f t="shared" si="0"/>
        <v>1.4000000000000001</v>
      </c>
      <c r="J25" s="51">
        <f t="shared" si="1"/>
        <v>35</v>
      </c>
      <c r="K25" s="44"/>
    </row>
    <row r="26" spans="1:11" s="46" customFormat="1" ht="19.45" customHeight="1" x14ac:dyDescent="0.25">
      <c r="A26" s="39">
        <f t="shared" si="2"/>
        <v>24</v>
      </c>
      <c r="B26" s="48">
        <v>44170</v>
      </c>
      <c r="C26" s="48">
        <v>44181</v>
      </c>
      <c r="D26" s="48" t="s">
        <v>11</v>
      </c>
      <c r="E26" s="49" t="s">
        <v>12</v>
      </c>
      <c r="F26" s="50">
        <v>15</v>
      </c>
      <c r="G26" s="50">
        <v>3.5</v>
      </c>
      <c r="H26" s="50">
        <v>0.04</v>
      </c>
      <c r="I26" s="50">
        <f t="shared" si="0"/>
        <v>2.1</v>
      </c>
      <c r="J26" s="51">
        <f t="shared" si="1"/>
        <v>52.5</v>
      </c>
      <c r="K26" s="44"/>
    </row>
    <row r="27" spans="1:11" s="46" customFormat="1" ht="19.45" customHeight="1" x14ac:dyDescent="0.25">
      <c r="A27" s="39">
        <f t="shared" si="2"/>
        <v>25</v>
      </c>
      <c r="B27" s="48">
        <v>44240</v>
      </c>
      <c r="C27" s="48">
        <v>44242</v>
      </c>
      <c r="D27" s="48" t="s">
        <v>11</v>
      </c>
      <c r="E27" s="49" t="s">
        <v>12</v>
      </c>
      <c r="F27" s="50">
        <v>10</v>
      </c>
      <c r="G27" s="50">
        <v>3.5</v>
      </c>
      <c r="H27" s="50">
        <v>0.04</v>
      </c>
      <c r="I27" s="50">
        <f t="shared" si="0"/>
        <v>1.4000000000000001</v>
      </c>
      <c r="J27" s="51">
        <f t="shared" si="1"/>
        <v>35</v>
      </c>
      <c r="K27" s="44"/>
    </row>
    <row r="28" spans="1:11" s="46" customFormat="1" ht="19.45" customHeight="1" x14ac:dyDescent="0.25">
      <c r="A28" s="39">
        <f t="shared" si="2"/>
        <v>26</v>
      </c>
      <c r="B28" s="48">
        <v>45300</v>
      </c>
      <c r="C28" s="48">
        <v>45301.45</v>
      </c>
      <c r="D28" s="48" t="s">
        <v>11</v>
      </c>
      <c r="E28" s="49" t="s">
        <v>12</v>
      </c>
      <c r="F28" s="50">
        <v>10</v>
      </c>
      <c r="G28" s="50">
        <v>3.5</v>
      </c>
      <c r="H28" s="50">
        <v>0.04</v>
      </c>
      <c r="I28" s="50">
        <f t="shared" si="0"/>
        <v>1.4000000000000001</v>
      </c>
      <c r="J28" s="51">
        <f t="shared" si="1"/>
        <v>35</v>
      </c>
      <c r="K28" s="44"/>
    </row>
    <row r="29" spans="1:11" s="46" customFormat="1" ht="19.45" customHeight="1" x14ac:dyDescent="0.25">
      <c r="A29" s="39">
        <f t="shared" si="2"/>
        <v>27</v>
      </c>
      <c r="B29" s="48">
        <v>45420</v>
      </c>
      <c r="C29" s="48">
        <v>45422</v>
      </c>
      <c r="D29" s="48" t="s">
        <v>13</v>
      </c>
      <c r="E29" s="49" t="s">
        <v>12</v>
      </c>
      <c r="F29" s="50">
        <v>10</v>
      </c>
      <c r="G29" s="50">
        <v>3.5</v>
      </c>
      <c r="H29" s="50">
        <v>0.1</v>
      </c>
      <c r="I29" s="50">
        <f t="shared" si="0"/>
        <v>3.5</v>
      </c>
      <c r="J29" s="51">
        <f t="shared" si="1"/>
        <v>35</v>
      </c>
      <c r="K29" s="44"/>
    </row>
    <row r="30" spans="1:11" s="46" customFormat="1" ht="19.45" customHeight="1" x14ac:dyDescent="0.25">
      <c r="A30" s="39">
        <f t="shared" si="2"/>
        <v>28</v>
      </c>
      <c r="B30" s="48">
        <v>45500</v>
      </c>
      <c r="C30" s="48">
        <v>45506</v>
      </c>
      <c r="D30" s="48" t="s">
        <v>11</v>
      </c>
      <c r="E30" s="49" t="s">
        <v>12</v>
      </c>
      <c r="F30" s="50">
        <v>10</v>
      </c>
      <c r="G30" s="50">
        <v>3.5</v>
      </c>
      <c r="H30" s="50">
        <v>0.1</v>
      </c>
      <c r="I30" s="50">
        <f t="shared" si="0"/>
        <v>3.5</v>
      </c>
      <c r="J30" s="51">
        <f t="shared" si="1"/>
        <v>35</v>
      </c>
      <c r="K30" s="44"/>
    </row>
    <row r="31" spans="1:11" s="46" customFormat="1" ht="19.45" customHeight="1" x14ac:dyDescent="0.25">
      <c r="A31" s="39">
        <f t="shared" si="2"/>
        <v>29</v>
      </c>
      <c r="B31" s="48">
        <v>45600</v>
      </c>
      <c r="C31" s="48">
        <v>45601.5</v>
      </c>
      <c r="D31" s="48" t="s">
        <v>11</v>
      </c>
      <c r="E31" s="49" t="s">
        <v>12</v>
      </c>
      <c r="F31" s="50">
        <v>10</v>
      </c>
      <c r="G31" s="50">
        <v>3.5</v>
      </c>
      <c r="H31" s="50">
        <v>0.05</v>
      </c>
      <c r="I31" s="50">
        <f t="shared" si="0"/>
        <v>1.75</v>
      </c>
      <c r="J31" s="51">
        <f t="shared" si="1"/>
        <v>35</v>
      </c>
      <c r="K31" s="44"/>
    </row>
    <row r="32" spans="1:11" s="46" customFormat="1" ht="19.45" customHeight="1" x14ac:dyDescent="0.25">
      <c r="A32" s="39">
        <f t="shared" si="2"/>
        <v>30</v>
      </c>
      <c r="B32" s="48">
        <v>46180</v>
      </c>
      <c r="C32" s="48">
        <v>46182</v>
      </c>
      <c r="D32" s="48" t="s">
        <v>11</v>
      </c>
      <c r="E32" s="49" t="s">
        <v>12</v>
      </c>
      <c r="F32" s="50">
        <v>10</v>
      </c>
      <c r="G32" s="50">
        <v>3.5</v>
      </c>
      <c r="H32" s="50">
        <v>0.05</v>
      </c>
      <c r="I32" s="50">
        <f t="shared" si="0"/>
        <v>1.75</v>
      </c>
      <c r="J32" s="51">
        <f t="shared" si="1"/>
        <v>35</v>
      </c>
      <c r="K32" s="44"/>
    </row>
    <row r="33" spans="1:11" s="46" customFormat="1" ht="19.45" customHeight="1" x14ac:dyDescent="0.25">
      <c r="A33" s="39">
        <f t="shared" si="2"/>
        <v>31</v>
      </c>
      <c r="B33" s="48">
        <v>46260</v>
      </c>
      <c r="C33" s="48">
        <v>46262</v>
      </c>
      <c r="D33" s="48" t="s">
        <v>11</v>
      </c>
      <c r="E33" s="49" t="s">
        <v>12</v>
      </c>
      <c r="F33" s="50">
        <v>10</v>
      </c>
      <c r="G33" s="50">
        <v>3.5</v>
      </c>
      <c r="H33" s="50">
        <v>0.05</v>
      </c>
      <c r="I33" s="50">
        <f t="shared" si="0"/>
        <v>1.75</v>
      </c>
      <c r="J33" s="51">
        <f t="shared" si="1"/>
        <v>35</v>
      </c>
      <c r="K33" s="44"/>
    </row>
    <row r="34" spans="1:11" s="46" customFormat="1" ht="19.45" customHeight="1" x14ac:dyDescent="0.25">
      <c r="A34" s="39">
        <f t="shared" si="2"/>
        <v>32</v>
      </c>
      <c r="B34" s="48">
        <v>46380</v>
      </c>
      <c r="C34" s="48">
        <v>46390</v>
      </c>
      <c r="D34" s="48" t="s">
        <v>11</v>
      </c>
      <c r="E34" s="49" t="s">
        <v>12</v>
      </c>
      <c r="F34" s="50">
        <v>10</v>
      </c>
      <c r="G34" s="50">
        <v>3.5</v>
      </c>
      <c r="H34" s="50">
        <v>0.04</v>
      </c>
      <c r="I34" s="50">
        <f t="shared" si="0"/>
        <v>1.4000000000000001</v>
      </c>
      <c r="J34" s="51">
        <f t="shared" si="1"/>
        <v>35</v>
      </c>
      <c r="K34" s="44"/>
    </row>
    <row r="35" spans="1:11" s="46" customFormat="1" ht="19.45" customHeight="1" x14ac:dyDescent="0.25">
      <c r="A35" s="39">
        <f t="shared" si="2"/>
        <v>33</v>
      </c>
      <c r="B35" s="48">
        <v>46480</v>
      </c>
      <c r="C35" s="48">
        <v>46482.6</v>
      </c>
      <c r="D35" s="48" t="s">
        <v>11</v>
      </c>
      <c r="E35" s="49" t="s">
        <v>12</v>
      </c>
      <c r="F35" s="50">
        <v>10</v>
      </c>
      <c r="G35" s="50">
        <v>3.5</v>
      </c>
      <c r="H35" s="50">
        <v>0.04</v>
      </c>
      <c r="I35" s="50">
        <f t="shared" si="0"/>
        <v>1.4000000000000001</v>
      </c>
      <c r="J35" s="51">
        <f t="shared" si="1"/>
        <v>35</v>
      </c>
      <c r="K35" s="44"/>
    </row>
    <row r="36" spans="1:11" s="46" customFormat="1" ht="19.45" customHeight="1" x14ac:dyDescent="0.25">
      <c r="A36" s="39">
        <f t="shared" si="2"/>
        <v>34</v>
      </c>
      <c r="B36" s="48">
        <v>46490</v>
      </c>
      <c r="C36" s="48">
        <v>46502.2</v>
      </c>
      <c r="D36" s="48" t="s">
        <v>11</v>
      </c>
      <c r="E36" s="49" t="s">
        <v>12</v>
      </c>
      <c r="F36" s="50">
        <v>15</v>
      </c>
      <c r="G36" s="50">
        <v>3.5</v>
      </c>
      <c r="H36" s="50">
        <v>0.04</v>
      </c>
      <c r="I36" s="50">
        <f t="shared" si="0"/>
        <v>2.1</v>
      </c>
      <c r="J36" s="51">
        <f t="shared" si="1"/>
        <v>52.5</v>
      </c>
      <c r="K36" s="44"/>
    </row>
    <row r="37" spans="1:11" s="46" customFormat="1" ht="19.45" customHeight="1" x14ac:dyDescent="0.25">
      <c r="A37" s="39">
        <f t="shared" si="2"/>
        <v>35</v>
      </c>
      <c r="B37" s="48">
        <v>46900</v>
      </c>
      <c r="C37" s="48">
        <v>46901.2</v>
      </c>
      <c r="D37" s="48" t="s">
        <v>11</v>
      </c>
      <c r="E37" s="49" t="s">
        <v>12</v>
      </c>
      <c r="F37" s="50">
        <v>10</v>
      </c>
      <c r="G37" s="50">
        <v>3.5</v>
      </c>
      <c r="H37" s="50">
        <v>0.04</v>
      </c>
      <c r="I37" s="50">
        <f t="shared" si="0"/>
        <v>1.4000000000000001</v>
      </c>
      <c r="J37" s="51">
        <f t="shared" si="1"/>
        <v>35</v>
      </c>
      <c r="K37" s="44"/>
    </row>
    <row r="38" spans="1:11" s="46" customFormat="1" ht="19.45" customHeight="1" x14ac:dyDescent="0.25">
      <c r="A38" s="39">
        <f t="shared" si="2"/>
        <v>36</v>
      </c>
      <c r="B38" s="48">
        <v>47260</v>
      </c>
      <c r="C38" s="48">
        <v>47270</v>
      </c>
      <c r="D38" s="48" t="s">
        <v>11</v>
      </c>
      <c r="E38" s="49" t="s">
        <v>12</v>
      </c>
      <c r="F38" s="50">
        <v>10</v>
      </c>
      <c r="G38" s="50">
        <v>3.5</v>
      </c>
      <c r="H38" s="50">
        <v>0.04</v>
      </c>
      <c r="I38" s="50">
        <f t="shared" si="0"/>
        <v>1.4000000000000001</v>
      </c>
      <c r="J38" s="51">
        <f t="shared" si="1"/>
        <v>35</v>
      </c>
      <c r="K38" s="44"/>
    </row>
    <row r="39" spans="1:11" s="46" customFormat="1" ht="19.45" customHeight="1" x14ac:dyDescent="0.25">
      <c r="A39" s="39">
        <f t="shared" si="2"/>
        <v>37</v>
      </c>
      <c r="B39" s="48">
        <v>47270</v>
      </c>
      <c r="C39" s="48">
        <v>47285</v>
      </c>
      <c r="D39" s="48" t="s">
        <v>11</v>
      </c>
      <c r="E39" s="49" t="s">
        <v>12</v>
      </c>
      <c r="F39" s="50">
        <f t="shared" si="3"/>
        <v>15</v>
      </c>
      <c r="G39" s="50">
        <v>3.5</v>
      </c>
      <c r="H39" s="50">
        <v>0.04</v>
      </c>
      <c r="I39" s="50">
        <f t="shared" si="0"/>
        <v>2.1</v>
      </c>
      <c r="J39" s="51">
        <f t="shared" si="1"/>
        <v>52.5</v>
      </c>
      <c r="K39" s="44"/>
    </row>
    <row r="40" spans="1:11" s="46" customFormat="1" ht="19.45" customHeight="1" x14ac:dyDescent="0.25">
      <c r="A40" s="39">
        <f t="shared" si="2"/>
        <v>38</v>
      </c>
      <c r="B40" s="48">
        <v>47640</v>
      </c>
      <c r="C40" s="48">
        <v>47651.4</v>
      </c>
      <c r="D40" s="48" t="s">
        <v>11</v>
      </c>
      <c r="E40" s="49" t="s">
        <v>12</v>
      </c>
      <c r="F40" s="50">
        <v>15</v>
      </c>
      <c r="G40" s="50">
        <v>3.5</v>
      </c>
      <c r="H40" s="50">
        <v>0.08</v>
      </c>
      <c r="I40" s="50">
        <f t="shared" si="0"/>
        <v>4.2</v>
      </c>
      <c r="J40" s="51">
        <f t="shared" si="1"/>
        <v>52.5</v>
      </c>
      <c r="K40" s="44"/>
    </row>
    <row r="41" spans="1:11" s="46" customFormat="1" ht="19.45" customHeight="1" x14ac:dyDescent="0.25">
      <c r="A41" s="39">
        <f t="shared" si="2"/>
        <v>39</v>
      </c>
      <c r="B41" s="48">
        <v>47840</v>
      </c>
      <c r="C41" s="48">
        <v>47841.8</v>
      </c>
      <c r="D41" s="48" t="s">
        <v>11</v>
      </c>
      <c r="E41" s="49" t="s">
        <v>12</v>
      </c>
      <c r="F41" s="50">
        <v>10</v>
      </c>
      <c r="G41" s="50">
        <v>4</v>
      </c>
      <c r="H41" s="50">
        <v>0.05</v>
      </c>
      <c r="I41" s="50">
        <f t="shared" si="0"/>
        <v>2</v>
      </c>
      <c r="J41" s="51">
        <f t="shared" si="1"/>
        <v>40</v>
      </c>
      <c r="K41" s="44"/>
    </row>
    <row r="42" spans="1:11" s="46" customFormat="1" ht="19.45" customHeight="1" x14ac:dyDescent="0.25">
      <c r="A42" s="39">
        <f t="shared" si="2"/>
        <v>40</v>
      </c>
      <c r="B42" s="48">
        <v>47850</v>
      </c>
      <c r="C42" s="48">
        <v>47861.5</v>
      </c>
      <c r="D42" s="48" t="s">
        <v>11</v>
      </c>
      <c r="E42" s="49" t="s">
        <v>12</v>
      </c>
      <c r="F42" s="50">
        <v>15</v>
      </c>
      <c r="G42" s="50">
        <v>3.5</v>
      </c>
      <c r="H42" s="50">
        <v>0.06</v>
      </c>
      <c r="I42" s="50">
        <f t="shared" si="0"/>
        <v>3.15</v>
      </c>
      <c r="J42" s="51">
        <f t="shared" si="1"/>
        <v>52.5</v>
      </c>
      <c r="K42" s="44"/>
    </row>
    <row r="43" spans="1:11" s="46" customFormat="1" ht="19.45" customHeight="1" x14ac:dyDescent="0.25">
      <c r="A43" s="39">
        <f t="shared" si="2"/>
        <v>41</v>
      </c>
      <c r="B43" s="48">
        <v>48200</v>
      </c>
      <c r="C43" s="48">
        <v>48202</v>
      </c>
      <c r="D43" s="48" t="s">
        <v>11</v>
      </c>
      <c r="E43" s="49" t="s">
        <v>12</v>
      </c>
      <c r="F43" s="50">
        <v>10</v>
      </c>
      <c r="G43" s="50">
        <v>3.5</v>
      </c>
      <c r="H43" s="50">
        <v>0.04</v>
      </c>
      <c r="I43" s="50">
        <f t="shared" si="0"/>
        <v>1.4000000000000001</v>
      </c>
      <c r="J43" s="51">
        <f t="shared" si="1"/>
        <v>35</v>
      </c>
      <c r="K43" s="44"/>
    </row>
    <row r="44" spans="1:11" s="46" customFormat="1" ht="19.45" customHeight="1" x14ac:dyDescent="0.25">
      <c r="A44" s="39">
        <f t="shared" si="2"/>
        <v>42</v>
      </c>
      <c r="B44" s="48">
        <v>48800</v>
      </c>
      <c r="C44" s="48">
        <v>48805</v>
      </c>
      <c r="D44" s="48" t="s">
        <v>11</v>
      </c>
      <c r="E44" s="49" t="s">
        <v>12</v>
      </c>
      <c r="F44" s="50">
        <v>10</v>
      </c>
      <c r="G44" s="50">
        <v>5</v>
      </c>
      <c r="H44" s="50">
        <v>0.04</v>
      </c>
      <c r="I44" s="50">
        <f t="shared" si="0"/>
        <v>2</v>
      </c>
      <c r="J44" s="51">
        <f t="shared" si="1"/>
        <v>50</v>
      </c>
      <c r="K44" s="44"/>
    </row>
    <row r="45" spans="1:11" s="46" customFormat="1" ht="19.45" customHeight="1" x14ac:dyDescent="0.25">
      <c r="A45" s="39">
        <f t="shared" si="2"/>
        <v>43</v>
      </c>
      <c r="B45" s="48">
        <v>49130</v>
      </c>
      <c r="C45" s="48">
        <v>49142</v>
      </c>
      <c r="D45" s="48" t="s">
        <v>11</v>
      </c>
      <c r="E45" s="49" t="s">
        <v>12</v>
      </c>
      <c r="F45" s="50">
        <v>15</v>
      </c>
      <c r="G45" s="50">
        <v>4</v>
      </c>
      <c r="H45" s="50">
        <v>0.04</v>
      </c>
      <c r="I45" s="50">
        <f t="shared" si="0"/>
        <v>2.4</v>
      </c>
      <c r="J45" s="51">
        <f t="shared" si="1"/>
        <v>60</v>
      </c>
      <c r="K45" s="44"/>
    </row>
    <row r="46" spans="1:11" s="46" customFormat="1" ht="19.45" customHeight="1" x14ac:dyDescent="0.25">
      <c r="A46" s="39">
        <f t="shared" si="2"/>
        <v>44</v>
      </c>
      <c r="B46" s="48">
        <v>49160</v>
      </c>
      <c r="C46" s="48">
        <v>49162</v>
      </c>
      <c r="D46" s="48" t="s">
        <v>11</v>
      </c>
      <c r="E46" s="49" t="s">
        <v>12</v>
      </c>
      <c r="F46" s="50">
        <v>10</v>
      </c>
      <c r="G46" s="50">
        <v>3.5</v>
      </c>
      <c r="H46" s="50">
        <v>0.04</v>
      </c>
      <c r="I46" s="50">
        <f t="shared" si="0"/>
        <v>1.4000000000000001</v>
      </c>
      <c r="J46" s="51">
        <f t="shared" si="1"/>
        <v>35</v>
      </c>
      <c r="K46" s="44"/>
    </row>
    <row r="47" spans="1:11" s="46" customFormat="1" ht="19.45" customHeight="1" x14ac:dyDescent="0.25">
      <c r="A47" s="39">
        <f t="shared" si="2"/>
        <v>45</v>
      </c>
      <c r="B47" s="48">
        <v>49460</v>
      </c>
      <c r="C47" s="48">
        <v>49465</v>
      </c>
      <c r="D47" s="48" t="s">
        <v>11</v>
      </c>
      <c r="E47" s="49" t="s">
        <v>12</v>
      </c>
      <c r="F47" s="50">
        <v>10</v>
      </c>
      <c r="G47" s="50">
        <v>3.5</v>
      </c>
      <c r="H47" s="50">
        <v>0.04</v>
      </c>
      <c r="I47" s="50">
        <f t="shared" si="0"/>
        <v>1.4000000000000001</v>
      </c>
      <c r="J47" s="51">
        <f t="shared" si="1"/>
        <v>35</v>
      </c>
      <c r="K47" s="44"/>
    </row>
    <row r="48" spans="1:11" s="46" customFormat="1" ht="19.45" customHeight="1" x14ac:dyDescent="0.25">
      <c r="A48" s="39">
        <f t="shared" si="2"/>
        <v>46</v>
      </c>
      <c r="B48" s="48">
        <v>49500</v>
      </c>
      <c r="C48" s="48">
        <v>49502</v>
      </c>
      <c r="D48" s="48" t="s">
        <v>11</v>
      </c>
      <c r="E48" s="49" t="s">
        <v>12</v>
      </c>
      <c r="F48" s="50">
        <v>10</v>
      </c>
      <c r="G48" s="50">
        <v>3.5</v>
      </c>
      <c r="H48" s="50">
        <v>0.04</v>
      </c>
      <c r="I48" s="50">
        <f t="shared" si="0"/>
        <v>1.4000000000000001</v>
      </c>
      <c r="J48" s="51">
        <f t="shared" si="1"/>
        <v>35</v>
      </c>
      <c r="K48" s="44"/>
    </row>
    <row r="49" spans="1:11" s="46" customFormat="1" ht="19.45" customHeight="1" x14ac:dyDescent="0.25">
      <c r="A49" s="39">
        <f t="shared" si="2"/>
        <v>47</v>
      </c>
      <c r="B49" s="48">
        <v>49670</v>
      </c>
      <c r="C49" s="48">
        <v>49670.9</v>
      </c>
      <c r="D49" s="48" t="s">
        <v>11</v>
      </c>
      <c r="E49" s="49" t="s">
        <v>12</v>
      </c>
      <c r="F49" s="50">
        <v>10</v>
      </c>
      <c r="G49" s="50">
        <v>3.5</v>
      </c>
      <c r="H49" s="50">
        <v>0.04</v>
      </c>
      <c r="I49" s="50">
        <f t="shared" si="0"/>
        <v>1.4000000000000001</v>
      </c>
      <c r="J49" s="51">
        <f t="shared" si="1"/>
        <v>35</v>
      </c>
      <c r="K49" s="44"/>
    </row>
    <row r="50" spans="1:11" s="46" customFormat="1" ht="19.45" customHeight="1" x14ac:dyDescent="0.25">
      <c r="A50" s="39">
        <f t="shared" si="2"/>
        <v>48</v>
      </c>
      <c r="B50" s="48">
        <v>49770</v>
      </c>
      <c r="C50" s="48">
        <v>49770.6</v>
      </c>
      <c r="D50" s="48" t="s">
        <v>11</v>
      </c>
      <c r="E50" s="49" t="s">
        <v>12</v>
      </c>
      <c r="F50" s="50">
        <v>10</v>
      </c>
      <c r="G50" s="50">
        <v>3.5</v>
      </c>
      <c r="H50" s="50">
        <v>0.05</v>
      </c>
      <c r="I50" s="50">
        <f t="shared" si="0"/>
        <v>1.75</v>
      </c>
      <c r="J50" s="51">
        <f t="shared" si="1"/>
        <v>35</v>
      </c>
      <c r="K50" s="44"/>
    </row>
    <row r="51" spans="1:11" s="46" customFormat="1" ht="19.45" customHeight="1" x14ac:dyDescent="0.25">
      <c r="A51" s="39">
        <f t="shared" si="2"/>
        <v>49</v>
      </c>
      <c r="B51" s="48">
        <v>49790</v>
      </c>
      <c r="C51" s="48">
        <v>49790.8</v>
      </c>
      <c r="D51" s="48" t="s">
        <v>11</v>
      </c>
      <c r="E51" s="49" t="s">
        <v>12</v>
      </c>
      <c r="F51" s="50">
        <v>10</v>
      </c>
      <c r="G51" s="50">
        <v>3.5</v>
      </c>
      <c r="H51" s="50">
        <v>0.09</v>
      </c>
      <c r="I51" s="50">
        <f t="shared" si="0"/>
        <v>3.15</v>
      </c>
      <c r="J51" s="51">
        <f t="shared" si="1"/>
        <v>35</v>
      </c>
      <c r="K51" s="44"/>
    </row>
    <row r="52" spans="1:11" s="46" customFormat="1" ht="19.45" customHeight="1" x14ac:dyDescent="0.25">
      <c r="A52" s="39">
        <f t="shared" si="2"/>
        <v>50</v>
      </c>
      <c r="B52" s="48">
        <v>49820</v>
      </c>
      <c r="C52" s="48">
        <v>49821.7</v>
      </c>
      <c r="D52" s="48" t="s">
        <v>11</v>
      </c>
      <c r="E52" s="49" t="s">
        <v>12</v>
      </c>
      <c r="F52" s="50">
        <v>10</v>
      </c>
      <c r="G52" s="50">
        <v>3.5</v>
      </c>
      <c r="H52" s="50">
        <v>0.1</v>
      </c>
      <c r="I52" s="50">
        <f t="shared" si="0"/>
        <v>3.5</v>
      </c>
      <c r="J52" s="51">
        <f t="shared" si="1"/>
        <v>35</v>
      </c>
      <c r="K52" s="44"/>
    </row>
    <row r="53" spans="1:11" s="46" customFormat="1" ht="19.45" customHeight="1" x14ac:dyDescent="0.25">
      <c r="A53" s="39">
        <f t="shared" si="2"/>
        <v>51</v>
      </c>
      <c r="B53" s="48">
        <v>49870</v>
      </c>
      <c r="C53" s="48">
        <v>49871.5</v>
      </c>
      <c r="D53" s="48" t="s">
        <v>11</v>
      </c>
      <c r="E53" s="49" t="s">
        <v>12</v>
      </c>
      <c r="F53" s="50">
        <v>10</v>
      </c>
      <c r="G53" s="50">
        <v>3.5</v>
      </c>
      <c r="H53" s="50">
        <v>0.05</v>
      </c>
      <c r="I53" s="50">
        <f t="shared" si="0"/>
        <v>1.75</v>
      </c>
      <c r="J53" s="51">
        <f t="shared" si="1"/>
        <v>35</v>
      </c>
      <c r="K53" s="44"/>
    </row>
    <row r="54" spans="1:11" s="46" customFormat="1" ht="19.45" customHeight="1" x14ac:dyDescent="0.25">
      <c r="A54" s="39">
        <f t="shared" si="2"/>
        <v>52</v>
      </c>
      <c r="B54" s="48">
        <v>49910</v>
      </c>
      <c r="C54" s="48">
        <v>49910.8</v>
      </c>
      <c r="D54" s="48" t="s">
        <v>11</v>
      </c>
      <c r="E54" s="49" t="s">
        <v>12</v>
      </c>
      <c r="F54" s="50">
        <v>10</v>
      </c>
      <c r="G54" s="50">
        <v>3.5</v>
      </c>
      <c r="H54" s="50">
        <v>0.04</v>
      </c>
      <c r="I54" s="50">
        <f t="shared" si="0"/>
        <v>1.4000000000000001</v>
      </c>
      <c r="J54" s="51">
        <f t="shared" si="1"/>
        <v>35</v>
      </c>
      <c r="K54" s="44"/>
    </row>
    <row r="55" spans="1:11" s="46" customFormat="1" ht="19.45" customHeight="1" x14ac:dyDescent="0.25">
      <c r="A55" s="39">
        <f t="shared" si="2"/>
        <v>53</v>
      </c>
      <c r="B55" s="48">
        <v>49930</v>
      </c>
      <c r="C55" s="48">
        <v>49930.5</v>
      </c>
      <c r="D55" s="48" t="s">
        <v>11</v>
      </c>
      <c r="E55" s="49" t="s">
        <v>12</v>
      </c>
      <c r="F55" s="50">
        <v>10</v>
      </c>
      <c r="G55" s="50">
        <v>3.5</v>
      </c>
      <c r="H55" s="50">
        <v>0.05</v>
      </c>
      <c r="I55" s="50">
        <f t="shared" si="0"/>
        <v>1.75</v>
      </c>
      <c r="J55" s="51">
        <f t="shared" si="1"/>
        <v>35</v>
      </c>
      <c r="K55" s="44"/>
    </row>
    <row r="56" spans="1:11" s="46" customFormat="1" ht="19.45" customHeight="1" x14ac:dyDescent="0.25">
      <c r="A56" s="39">
        <f t="shared" si="2"/>
        <v>54</v>
      </c>
      <c r="B56" s="48">
        <v>49950</v>
      </c>
      <c r="C56" s="48">
        <v>49951.1</v>
      </c>
      <c r="D56" s="48" t="s">
        <v>11</v>
      </c>
      <c r="E56" s="49" t="s">
        <v>12</v>
      </c>
      <c r="F56" s="50">
        <v>10</v>
      </c>
      <c r="G56" s="50">
        <v>3.5</v>
      </c>
      <c r="H56" s="50">
        <v>7.0000000000000007E-2</v>
      </c>
      <c r="I56" s="50">
        <f t="shared" si="0"/>
        <v>2.4500000000000002</v>
      </c>
      <c r="J56" s="51">
        <f t="shared" si="1"/>
        <v>35</v>
      </c>
      <c r="K56" s="44"/>
    </row>
    <row r="57" spans="1:11" s="46" customFormat="1" ht="19.45" customHeight="1" x14ac:dyDescent="0.25">
      <c r="A57" s="39">
        <f t="shared" si="2"/>
        <v>55</v>
      </c>
      <c r="B57" s="48">
        <v>50170</v>
      </c>
      <c r="C57" s="48">
        <v>50182</v>
      </c>
      <c r="D57" s="48" t="s">
        <v>11</v>
      </c>
      <c r="E57" s="49" t="s">
        <v>12</v>
      </c>
      <c r="F57" s="50">
        <v>15</v>
      </c>
      <c r="G57" s="50">
        <v>4</v>
      </c>
      <c r="H57" s="50">
        <v>0.04</v>
      </c>
      <c r="I57" s="50">
        <f t="shared" si="0"/>
        <v>2.4</v>
      </c>
      <c r="J57" s="51">
        <f t="shared" si="1"/>
        <v>60</v>
      </c>
      <c r="K57" s="44"/>
    </row>
    <row r="58" spans="1:11" s="46" customFormat="1" ht="19.45" customHeight="1" x14ac:dyDescent="0.25">
      <c r="A58" s="39">
        <f t="shared" si="2"/>
        <v>56</v>
      </c>
      <c r="B58" s="48">
        <v>50480</v>
      </c>
      <c r="C58" s="48">
        <v>50483</v>
      </c>
      <c r="D58" s="48" t="s">
        <v>11</v>
      </c>
      <c r="E58" s="49" t="s">
        <v>12</v>
      </c>
      <c r="F58" s="50">
        <v>10</v>
      </c>
      <c r="G58" s="50">
        <v>3.5</v>
      </c>
      <c r="H58" s="50">
        <v>0.04</v>
      </c>
      <c r="I58" s="50">
        <f t="shared" si="0"/>
        <v>1.4000000000000001</v>
      </c>
      <c r="J58" s="51">
        <f t="shared" si="1"/>
        <v>35</v>
      </c>
      <c r="K58" s="44"/>
    </row>
    <row r="59" spans="1:11" s="46" customFormat="1" ht="19.45" customHeight="1" x14ac:dyDescent="0.25">
      <c r="A59" s="39">
        <f t="shared" si="2"/>
        <v>57</v>
      </c>
      <c r="B59" s="48">
        <v>51100</v>
      </c>
      <c r="C59" s="48">
        <v>51102.400000000001</v>
      </c>
      <c r="D59" s="48" t="s">
        <v>11</v>
      </c>
      <c r="E59" s="49" t="s">
        <v>12</v>
      </c>
      <c r="F59" s="50">
        <v>10</v>
      </c>
      <c r="G59" s="50">
        <v>3.5</v>
      </c>
      <c r="H59" s="50">
        <v>0.09</v>
      </c>
      <c r="I59" s="50">
        <f t="shared" si="0"/>
        <v>3.15</v>
      </c>
      <c r="J59" s="51">
        <f t="shared" si="1"/>
        <v>35</v>
      </c>
      <c r="K59" s="44"/>
    </row>
    <row r="60" spans="1:11" s="46" customFormat="1" ht="19.45" customHeight="1" x14ac:dyDescent="0.25">
      <c r="A60" s="39">
        <f t="shared" si="2"/>
        <v>58</v>
      </c>
      <c r="B60" s="48">
        <v>52200</v>
      </c>
      <c r="C60" s="48">
        <v>52202.2</v>
      </c>
      <c r="D60" s="48" t="s">
        <v>11</v>
      </c>
      <c r="E60" s="49" t="s">
        <v>12</v>
      </c>
      <c r="F60" s="50">
        <v>10</v>
      </c>
      <c r="G60" s="50">
        <v>3.5</v>
      </c>
      <c r="H60" s="50">
        <v>0.05</v>
      </c>
      <c r="I60" s="50">
        <f t="shared" si="0"/>
        <v>1.75</v>
      </c>
      <c r="J60" s="51">
        <f t="shared" si="1"/>
        <v>35</v>
      </c>
      <c r="K60" s="44"/>
    </row>
    <row r="61" spans="1:11" s="46" customFormat="1" ht="19.45" customHeight="1" x14ac:dyDescent="0.25">
      <c r="A61" s="39">
        <f t="shared" si="2"/>
        <v>59</v>
      </c>
      <c r="B61" s="48">
        <v>52275</v>
      </c>
      <c r="C61" s="48">
        <v>52282.400000000001</v>
      </c>
      <c r="D61" s="48" t="s">
        <v>11</v>
      </c>
      <c r="E61" s="49" t="s">
        <v>12</v>
      </c>
      <c r="F61" s="50">
        <v>10</v>
      </c>
      <c r="G61" s="50">
        <v>4</v>
      </c>
      <c r="H61" s="50">
        <v>7.0000000000000007E-2</v>
      </c>
      <c r="I61" s="50">
        <f t="shared" si="0"/>
        <v>2.8000000000000003</v>
      </c>
      <c r="J61" s="51">
        <f t="shared" si="1"/>
        <v>40</v>
      </c>
      <c r="K61" s="44"/>
    </row>
    <row r="62" spans="1:11" s="46" customFormat="1" ht="19.45" customHeight="1" x14ac:dyDescent="0.25">
      <c r="A62" s="39">
        <f t="shared" si="2"/>
        <v>60</v>
      </c>
      <c r="B62" s="48">
        <v>52300</v>
      </c>
      <c r="C62" s="48">
        <v>52301.3</v>
      </c>
      <c r="D62" s="48" t="s">
        <v>11</v>
      </c>
      <c r="E62" s="49" t="s">
        <v>12</v>
      </c>
      <c r="F62" s="50">
        <v>10</v>
      </c>
      <c r="G62" s="50">
        <v>3.5</v>
      </c>
      <c r="H62" s="50">
        <v>0.04</v>
      </c>
      <c r="I62" s="50">
        <f t="shared" si="0"/>
        <v>1.4000000000000001</v>
      </c>
      <c r="J62" s="51">
        <f t="shared" si="1"/>
        <v>35</v>
      </c>
      <c r="K62" s="44"/>
    </row>
    <row r="63" spans="1:11" s="46" customFormat="1" ht="19.45" customHeight="1" x14ac:dyDescent="0.25">
      <c r="A63" s="39">
        <f t="shared" si="2"/>
        <v>61</v>
      </c>
      <c r="B63" s="48">
        <v>52360</v>
      </c>
      <c r="C63" s="48">
        <v>52362.5</v>
      </c>
      <c r="D63" s="48" t="s">
        <v>11</v>
      </c>
      <c r="E63" s="49" t="s">
        <v>12</v>
      </c>
      <c r="F63" s="50">
        <v>10</v>
      </c>
      <c r="G63" s="50">
        <v>3.5</v>
      </c>
      <c r="H63" s="50">
        <v>0.05</v>
      </c>
      <c r="I63" s="50">
        <f t="shared" si="0"/>
        <v>1.75</v>
      </c>
      <c r="J63" s="51">
        <f t="shared" si="1"/>
        <v>35</v>
      </c>
      <c r="K63" s="44"/>
    </row>
    <row r="64" spans="1:11" s="46" customFormat="1" ht="19.45" customHeight="1" x14ac:dyDescent="0.25">
      <c r="A64" s="39">
        <f t="shared" si="2"/>
        <v>62</v>
      </c>
      <c r="B64" s="48">
        <v>52380</v>
      </c>
      <c r="C64" s="48">
        <v>52382</v>
      </c>
      <c r="D64" s="48" t="s">
        <v>11</v>
      </c>
      <c r="E64" s="49" t="s">
        <v>12</v>
      </c>
      <c r="F64" s="50">
        <v>10</v>
      </c>
      <c r="G64" s="50">
        <v>3.5</v>
      </c>
      <c r="H64" s="50">
        <v>0.04</v>
      </c>
      <c r="I64" s="50">
        <f t="shared" si="0"/>
        <v>1.4000000000000001</v>
      </c>
      <c r="J64" s="51">
        <f t="shared" si="1"/>
        <v>35</v>
      </c>
      <c r="K64" s="44"/>
    </row>
    <row r="65" spans="1:11" s="46" customFormat="1" ht="19.45" customHeight="1" x14ac:dyDescent="0.25">
      <c r="A65" s="39">
        <f t="shared" si="2"/>
        <v>63</v>
      </c>
      <c r="B65" s="48">
        <v>52400</v>
      </c>
      <c r="C65" s="48">
        <v>52402.2</v>
      </c>
      <c r="D65" s="48" t="s">
        <v>11</v>
      </c>
      <c r="E65" s="49" t="s">
        <v>12</v>
      </c>
      <c r="F65" s="50">
        <v>10</v>
      </c>
      <c r="G65" s="50">
        <v>3.5</v>
      </c>
      <c r="H65" s="50">
        <v>7.0000000000000007E-2</v>
      </c>
      <c r="I65" s="50">
        <f t="shared" si="0"/>
        <v>2.4500000000000002</v>
      </c>
      <c r="J65" s="51">
        <f t="shared" si="1"/>
        <v>35</v>
      </c>
      <c r="K65" s="44"/>
    </row>
    <row r="66" spans="1:11" s="46" customFormat="1" ht="19.45" customHeight="1" x14ac:dyDescent="0.25">
      <c r="A66" s="39">
        <f t="shared" si="2"/>
        <v>64</v>
      </c>
      <c r="B66" s="48">
        <v>52600</v>
      </c>
      <c r="C66" s="48">
        <v>52602.8</v>
      </c>
      <c r="D66" s="48" t="s">
        <v>11</v>
      </c>
      <c r="E66" s="49" t="s">
        <v>12</v>
      </c>
      <c r="F66" s="50">
        <v>10</v>
      </c>
      <c r="G66" s="50">
        <v>3.5</v>
      </c>
      <c r="H66" s="50">
        <v>0.1</v>
      </c>
      <c r="I66" s="50">
        <f t="shared" si="0"/>
        <v>3.5</v>
      </c>
      <c r="J66" s="51">
        <f t="shared" si="1"/>
        <v>35</v>
      </c>
      <c r="K66" s="44"/>
    </row>
    <row r="67" spans="1:11" s="46" customFormat="1" ht="19.45" customHeight="1" x14ac:dyDescent="0.25">
      <c r="A67" s="39">
        <f t="shared" si="2"/>
        <v>65</v>
      </c>
      <c r="B67" s="48">
        <v>53260</v>
      </c>
      <c r="C67" s="48">
        <v>53300</v>
      </c>
      <c r="D67" s="48" t="s">
        <v>11</v>
      </c>
      <c r="E67" s="49" t="s">
        <v>12</v>
      </c>
      <c r="F67" s="50">
        <f t="shared" si="3"/>
        <v>40</v>
      </c>
      <c r="G67" s="50">
        <v>5</v>
      </c>
      <c r="H67" s="50">
        <v>0.04</v>
      </c>
      <c r="I67" s="50">
        <f t="shared" ref="I67:I130" si="4">PRODUCT(F67:H67)</f>
        <v>8</v>
      </c>
      <c r="J67" s="51">
        <f t="shared" si="1"/>
        <v>200</v>
      </c>
      <c r="K67" s="44"/>
    </row>
    <row r="68" spans="1:11" s="46" customFormat="1" ht="19.45" customHeight="1" x14ac:dyDescent="0.25">
      <c r="A68" s="39">
        <f t="shared" si="2"/>
        <v>66</v>
      </c>
      <c r="B68" s="48">
        <v>53320</v>
      </c>
      <c r="C68" s="48">
        <v>53320.6</v>
      </c>
      <c r="D68" s="48" t="s">
        <v>11</v>
      </c>
      <c r="E68" s="49" t="s">
        <v>12</v>
      </c>
      <c r="F68" s="50">
        <v>10</v>
      </c>
      <c r="G68" s="50">
        <v>3.5</v>
      </c>
      <c r="H68" s="50">
        <v>0.05</v>
      </c>
      <c r="I68" s="50">
        <f t="shared" si="4"/>
        <v>1.75</v>
      </c>
      <c r="J68" s="51">
        <f t="shared" ref="J68:J131" si="5">G68*F68</f>
        <v>35</v>
      </c>
      <c r="K68" s="44"/>
    </row>
    <row r="69" spans="1:11" s="46" customFormat="1" ht="19.45" customHeight="1" x14ac:dyDescent="0.25">
      <c r="A69" s="39">
        <f t="shared" si="2"/>
        <v>67</v>
      </c>
      <c r="B69" s="48">
        <v>57940</v>
      </c>
      <c r="C69" s="48">
        <v>57940.800000000003</v>
      </c>
      <c r="D69" s="48" t="s">
        <v>11</v>
      </c>
      <c r="E69" s="49" t="s">
        <v>12</v>
      </c>
      <c r="F69" s="50">
        <v>10</v>
      </c>
      <c r="G69" s="50">
        <v>3.5</v>
      </c>
      <c r="H69" s="50">
        <v>0.04</v>
      </c>
      <c r="I69" s="50">
        <f t="shared" si="4"/>
        <v>1.4000000000000001</v>
      </c>
      <c r="J69" s="51">
        <f t="shared" si="5"/>
        <v>35</v>
      </c>
      <c r="K69" s="44"/>
    </row>
    <row r="70" spans="1:11" s="46" customFormat="1" ht="19.45" customHeight="1" x14ac:dyDescent="0.25">
      <c r="A70" s="39">
        <f t="shared" ref="A70:A133" si="6">A69+1</f>
        <v>68</v>
      </c>
      <c r="B70" s="48">
        <v>57950</v>
      </c>
      <c r="C70" s="48">
        <v>57951.1</v>
      </c>
      <c r="D70" s="48" t="s">
        <v>11</v>
      </c>
      <c r="E70" s="49" t="s">
        <v>12</v>
      </c>
      <c r="F70" s="50">
        <v>10</v>
      </c>
      <c r="G70" s="50">
        <v>3.5</v>
      </c>
      <c r="H70" s="50">
        <v>0.09</v>
      </c>
      <c r="I70" s="50">
        <f t="shared" si="4"/>
        <v>3.15</v>
      </c>
      <c r="J70" s="51">
        <f t="shared" si="5"/>
        <v>35</v>
      </c>
      <c r="K70" s="44"/>
    </row>
    <row r="71" spans="1:11" s="46" customFormat="1" ht="19.45" customHeight="1" x14ac:dyDescent="0.25">
      <c r="A71" s="39">
        <f t="shared" si="6"/>
        <v>69</v>
      </c>
      <c r="B71" s="48">
        <v>58100</v>
      </c>
      <c r="C71" s="48">
        <v>58101.7</v>
      </c>
      <c r="D71" s="48" t="s">
        <v>11</v>
      </c>
      <c r="E71" s="49" t="s">
        <v>12</v>
      </c>
      <c r="F71" s="50">
        <v>10</v>
      </c>
      <c r="G71" s="50">
        <v>3.5</v>
      </c>
      <c r="H71" s="50">
        <v>0.1</v>
      </c>
      <c r="I71" s="50">
        <f t="shared" si="4"/>
        <v>3.5</v>
      </c>
      <c r="J71" s="51">
        <f t="shared" si="5"/>
        <v>35</v>
      </c>
      <c r="K71" s="44"/>
    </row>
    <row r="72" spans="1:11" s="46" customFormat="1" ht="19.45" customHeight="1" x14ac:dyDescent="0.25">
      <c r="A72" s="39">
        <f t="shared" si="6"/>
        <v>70</v>
      </c>
      <c r="B72" s="48">
        <v>58120</v>
      </c>
      <c r="C72" s="48">
        <v>58122.3</v>
      </c>
      <c r="D72" s="48" t="s">
        <v>11</v>
      </c>
      <c r="E72" s="49" t="s">
        <v>12</v>
      </c>
      <c r="F72" s="50">
        <v>10</v>
      </c>
      <c r="G72" s="50">
        <v>3.5</v>
      </c>
      <c r="H72" s="50">
        <v>0.05</v>
      </c>
      <c r="I72" s="50">
        <f t="shared" si="4"/>
        <v>1.75</v>
      </c>
      <c r="J72" s="51">
        <f t="shared" si="5"/>
        <v>35</v>
      </c>
      <c r="K72" s="44"/>
    </row>
    <row r="73" spans="1:11" s="46" customFormat="1" ht="19.45" customHeight="1" x14ac:dyDescent="0.25">
      <c r="A73" s="39">
        <f t="shared" si="6"/>
        <v>71</v>
      </c>
      <c r="B73" s="48">
        <v>59955</v>
      </c>
      <c r="C73" s="48">
        <v>59960</v>
      </c>
      <c r="D73" s="48" t="s">
        <v>11</v>
      </c>
      <c r="E73" s="49" t="s">
        <v>12</v>
      </c>
      <c r="F73" s="50">
        <v>10</v>
      </c>
      <c r="G73" s="50">
        <v>5</v>
      </c>
      <c r="H73" s="50">
        <v>0.08</v>
      </c>
      <c r="I73" s="50">
        <f t="shared" si="4"/>
        <v>4</v>
      </c>
      <c r="J73" s="51">
        <f t="shared" si="5"/>
        <v>50</v>
      </c>
      <c r="K73" s="44"/>
    </row>
    <row r="74" spans="1:11" s="46" customFormat="1" ht="19.45" customHeight="1" x14ac:dyDescent="0.25">
      <c r="A74" s="39">
        <f t="shared" si="6"/>
        <v>72</v>
      </c>
      <c r="B74" s="48">
        <v>59960</v>
      </c>
      <c r="C74" s="48">
        <v>59961</v>
      </c>
      <c r="D74" s="48" t="s">
        <v>11</v>
      </c>
      <c r="E74" s="49" t="s">
        <v>12</v>
      </c>
      <c r="F74" s="50">
        <v>10</v>
      </c>
      <c r="G74" s="50">
        <v>3.5</v>
      </c>
      <c r="H74" s="50">
        <v>0.04</v>
      </c>
      <c r="I74" s="50">
        <f t="shared" si="4"/>
        <v>1.4000000000000001</v>
      </c>
      <c r="J74" s="51">
        <f t="shared" si="5"/>
        <v>35</v>
      </c>
      <c r="K74" s="44"/>
    </row>
    <row r="75" spans="1:11" s="46" customFormat="1" ht="19.45" customHeight="1" x14ac:dyDescent="0.25">
      <c r="A75" s="39">
        <f t="shared" si="6"/>
        <v>73</v>
      </c>
      <c r="B75" s="48">
        <v>60120</v>
      </c>
      <c r="C75" s="48">
        <v>60145</v>
      </c>
      <c r="D75" s="48" t="s">
        <v>11</v>
      </c>
      <c r="E75" s="49" t="s">
        <v>12</v>
      </c>
      <c r="F75" s="50">
        <f t="shared" ref="F75:F129" si="7">C75-B75</f>
        <v>25</v>
      </c>
      <c r="G75" s="50">
        <v>3.5</v>
      </c>
      <c r="H75" s="50">
        <v>0.1</v>
      </c>
      <c r="I75" s="50">
        <f t="shared" si="4"/>
        <v>8.75</v>
      </c>
      <c r="J75" s="51">
        <f t="shared" si="5"/>
        <v>87.5</v>
      </c>
      <c r="K75" s="44"/>
    </row>
    <row r="76" spans="1:11" s="46" customFormat="1" ht="19.45" customHeight="1" x14ac:dyDescent="0.25">
      <c r="A76" s="39">
        <f t="shared" si="6"/>
        <v>74</v>
      </c>
      <c r="B76" s="48">
        <v>60570</v>
      </c>
      <c r="C76" s="48">
        <v>60582</v>
      </c>
      <c r="D76" s="48" t="s">
        <v>11</v>
      </c>
      <c r="E76" s="49" t="s">
        <v>12</v>
      </c>
      <c r="F76" s="50">
        <v>15</v>
      </c>
      <c r="G76" s="50">
        <v>3.5</v>
      </c>
      <c r="H76" s="50">
        <v>0.04</v>
      </c>
      <c r="I76" s="50">
        <f t="shared" si="4"/>
        <v>2.1</v>
      </c>
      <c r="J76" s="51">
        <f t="shared" si="5"/>
        <v>52.5</v>
      </c>
      <c r="K76" s="44"/>
    </row>
    <row r="77" spans="1:11" s="46" customFormat="1" ht="19.45" customHeight="1" x14ac:dyDescent="0.25">
      <c r="A77" s="39">
        <f t="shared" si="6"/>
        <v>75</v>
      </c>
      <c r="B77" s="48">
        <v>61200</v>
      </c>
      <c r="C77" s="48">
        <v>61201.8</v>
      </c>
      <c r="D77" s="48" t="s">
        <v>11</v>
      </c>
      <c r="E77" s="49" t="s">
        <v>12</v>
      </c>
      <c r="F77" s="50">
        <v>10</v>
      </c>
      <c r="G77" s="50">
        <v>3.5</v>
      </c>
      <c r="H77" s="50">
        <v>7.0000000000000007E-2</v>
      </c>
      <c r="I77" s="50">
        <f t="shared" si="4"/>
        <v>2.4500000000000002</v>
      </c>
      <c r="J77" s="51">
        <f t="shared" si="5"/>
        <v>35</v>
      </c>
      <c r="K77" s="44"/>
    </row>
    <row r="78" spans="1:11" s="46" customFormat="1" ht="19.45" customHeight="1" x14ac:dyDescent="0.25">
      <c r="A78" s="39">
        <f t="shared" si="6"/>
        <v>76</v>
      </c>
      <c r="B78" s="48">
        <v>61700</v>
      </c>
      <c r="C78" s="48">
        <v>61701.5</v>
      </c>
      <c r="D78" s="48" t="s">
        <v>11</v>
      </c>
      <c r="E78" s="49" t="s">
        <v>12</v>
      </c>
      <c r="F78" s="50">
        <v>10</v>
      </c>
      <c r="G78" s="50">
        <v>3.5</v>
      </c>
      <c r="H78" s="50">
        <v>7.0000000000000007E-2</v>
      </c>
      <c r="I78" s="50">
        <f t="shared" si="4"/>
        <v>2.4500000000000002</v>
      </c>
      <c r="J78" s="51">
        <f t="shared" si="5"/>
        <v>35</v>
      </c>
      <c r="K78" s="44"/>
    </row>
    <row r="79" spans="1:11" s="46" customFormat="1" ht="19.45" customHeight="1" x14ac:dyDescent="0.25">
      <c r="A79" s="39">
        <f t="shared" si="6"/>
        <v>77</v>
      </c>
      <c r="B79" s="48">
        <v>61750</v>
      </c>
      <c r="C79" s="48">
        <v>61751.1</v>
      </c>
      <c r="D79" s="48" t="s">
        <v>11</v>
      </c>
      <c r="E79" s="49" t="s">
        <v>12</v>
      </c>
      <c r="F79" s="50">
        <v>10</v>
      </c>
      <c r="G79" s="50">
        <v>3.5</v>
      </c>
      <c r="H79" s="50">
        <v>0.04</v>
      </c>
      <c r="I79" s="50">
        <f t="shared" si="4"/>
        <v>1.4000000000000001</v>
      </c>
      <c r="J79" s="51">
        <f t="shared" si="5"/>
        <v>35</v>
      </c>
      <c r="K79" s="44"/>
    </row>
    <row r="80" spans="1:11" s="46" customFormat="1" ht="19.45" customHeight="1" x14ac:dyDescent="0.25">
      <c r="A80" s="39">
        <f t="shared" si="6"/>
        <v>78</v>
      </c>
      <c r="B80" s="48">
        <v>62200</v>
      </c>
      <c r="C80" s="48">
        <v>62205</v>
      </c>
      <c r="D80" s="48" t="s">
        <v>11</v>
      </c>
      <c r="E80" s="49" t="s">
        <v>12</v>
      </c>
      <c r="F80" s="50">
        <v>10</v>
      </c>
      <c r="G80" s="50">
        <v>7</v>
      </c>
      <c r="H80" s="50">
        <v>0.04</v>
      </c>
      <c r="I80" s="50">
        <f t="shared" si="4"/>
        <v>2.8000000000000003</v>
      </c>
      <c r="J80" s="51">
        <f t="shared" si="5"/>
        <v>70</v>
      </c>
      <c r="K80" s="44"/>
    </row>
    <row r="81" spans="1:11" s="46" customFormat="1" ht="19.45" customHeight="1" x14ac:dyDescent="0.25">
      <c r="A81" s="39">
        <f t="shared" si="6"/>
        <v>79</v>
      </c>
      <c r="B81" s="48">
        <v>62950</v>
      </c>
      <c r="C81" s="48">
        <v>62951.199999999997</v>
      </c>
      <c r="D81" s="48" t="s">
        <v>11</v>
      </c>
      <c r="E81" s="49" t="s">
        <v>12</v>
      </c>
      <c r="F81" s="50">
        <v>10</v>
      </c>
      <c r="G81" s="50">
        <v>3.5</v>
      </c>
      <c r="H81" s="50">
        <v>0.04</v>
      </c>
      <c r="I81" s="50">
        <f t="shared" si="4"/>
        <v>1.4000000000000001</v>
      </c>
      <c r="J81" s="51">
        <f t="shared" si="5"/>
        <v>35</v>
      </c>
      <c r="K81" s="44"/>
    </row>
    <row r="82" spans="1:11" s="46" customFormat="1" ht="19.45" customHeight="1" x14ac:dyDescent="0.25">
      <c r="A82" s="39">
        <f t="shared" si="6"/>
        <v>80</v>
      </c>
      <c r="B82" s="48">
        <v>63445</v>
      </c>
      <c r="C82" s="48">
        <v>63447</v>
      </c>
      <c r="D82" s="48" t="s">
        <v>11</v>
      </c>
      <c r="E82" s="49" t="s">
        <v>12</v>
      </c>
      <c r="F82" s="50">
        <v>10</v>
      </c>
      <c r="G82" s="50">
        <v>3.5</v>
      </c>
      <c r="H82" s="50">
        <v>0.05</v>
      </c>
      <c r="I82" s="50">
        <f t="shared" si="4"/>
        <v>1.75</v>
      </c>
      <c r="J82" s="51">
        <f t="shared" si="5"/>
        <v>35</v>
      </c>
      <c r="K82" s="44"/>
    </row>
    <row r="83" spans="1:11" s="46" customFormat="1" ht="19.45" customHeight="1" x14ac:dyDescent="0.25">
      <c r="A83" s="39">
        <f t="shared" si="6"/>
        <v>81</v>
      </c>
      <c r="B83" s="48">
        <v>65755</v>
      </c>
      <c r="C83" s="48">
        <v>65763.5</v>
      </c>
      <c r="D83" s="48" t="s">
        <v>11</v>
      </c>
      <c r="E83" s="49" t="s">
        <v>12</v>
      </c>
      <c r="F83" s="50">
        <v>10</v>
      </c>
      <c r="G83" s="50">
        <v>3.5</v>
      </c>
      <c r="H83" s="50">
        <v>0.04</v>
      </c>
      <c r="I83" s="50">
        <f t="shared" si="4"/>
        <v>1.4000000000000001</v>
      </c>
      <c r="J83" s="51">
        <f t="shared" si="5"/>
        <v>35</v>
      </c>
      <c r="K83" s="44"/>
    </row>
    <row r="84" spans="1:11" s="46" customFormat="1" ht="19.45" customHeight="1" x14ac:dyDescent="0.25">
      <c r="A84" s="39">
        <f t="shared" si="6"/>
        <v>82</v>
      </c>
      <c r="B84" s="48">
        <v>65763.5</v>
      </c>
      <c r="C84" s="48">
        <v>65770.399999999994</v>
      </c>
      <c r="D84" s="48" t="s">
        <v>11</v>
      </c>
      <c r="E84" s="49" t="s">
        <v>12</v>
      </c>
      <c r="F84" s="50">
        <v>10</v>
      </c>
      <c r="G84" s="50">
        <v>5</v>
      </c>
      <c r="H84" s="50">
        <v>0.05</v>
      </c>
      <c r="I84" s="50">
        <f t="shared" si="4"/>
        <v>2.5</v>
      </c>
      <c r="J84" s="51">
        <f t="shared" si="5"/>
        <v>50</v>
      </c>
      <c r="K84" s="44"/>
    </row>
    <row r="85" spans="1:11" s="46" customFormat="1" ht="19.45" customHeight="1" x14ac:dyDescent="0.25">
      <c r="A85" s="39">
        <f t="shared" si="6"/>
        <v>83</v>
      </c>
      <c r="B85" s="48">
        <v>65820</v>
      </c>
      <c r="C85" s="48">
        <v>65821.3</v>
      </c>
      <c r="D85" s="48" t="s">
        <v>11</v>
      </c>
      <c r="E85" s="49" t="s">
        <v>12</v>
      </c>
      <c r="F85" s="50">
        <v>10</v>
      </c>
      <c r="G85" s="50">
        <v>3.5</v>
      </c>
      <c r="H85" s="50">
        <v>0.05</v>
      </c>
      <c r="I85" s="50">
        <f t="shared" si="4"/>
        <v>1.75</v>
      </c>
      <c r="J85" s="51">
        <f t="shared" si="5"/>
        <v>35</v>
      </c>
      <c r="K85" s="44"/>
    </row>
    <row r="86" spans="1:11" s="46" customFormat="1" ht="19.45" customHeight="1" x14ac:dyDescent="0.25">
      <c r="A86" s="39">
        <f t="shared" si="6"/>
        <v>84</v>
      </c>
      <c r="B86" s="48">
        <v>65890</v>
      </c>
      <c r="C86" s="48">
        <v>65897</v>
      </c>
      <c r="D86" s="48" t="s">
        <v>11</v>
      </c>
      <c r="E86" s="49" t="s">
        <v>12</v>
      </c>
      <c r="F86" s="50">
        <v>10</v>
      </c>
      <c r="G86" s="50">
        <v>3.5</v>
      </c>
      <c r="H86" s="50">
        <v>0.04</v>
      </c>
      <c r="I86" s="50">
        <f t="shared" si="4"/>
        <v>1.4000000000000001</v>
      </c>
      <c r="J86" s="51">
        <f t="shared" si="5"/>
        <v>35</v>
      </c>
      <c r="K86" s="44"/>
    </row>
    <row r="87" spans="1:11" s="46" customFormat="1" ht="19.45" customHeight="1" x14ac:dyDescent="0.25">
      <c r="A87" s="39">
        <f t="shared" si="6"/>
        <v>85</v>
      </c>
      <c r="B87" s="48">
        <v>68000</v>
      </c>
      <c r="C87" s="48">
        <v>68005.2</v>
      </c>
      <c r="D87" s="48" t="s">
        <v>11</v>
      </c>
      <c r="E87" s="49" t="s">
        <v>12</v>
      </c>
      <c r="F87" s="50">
        <v>10</v>
      </c>
      <c r="G87" s="50">
        <v>3.5</v>
      </c>
      <c r="H87" s="50">
        <v>0.04</v>
      </c>
      <c r="I87" s="50">
        <f t="shared" si="4"/>
        <v>1.4000000000000001</v>
      </c>
      <c r="J87" s="51">
        <f t="shared" si="5"/>
        <v>35</v>
      </c>
      <c r="K87" s="44"/>
    </row>
    <row r="88" spans="1:11" s="46" customFormat="1" ht="19.45" customHeight="1" x14ac:dyDescent="0.25">
      <c r="A88" s="39">
        <f t="shared" si="6"/>
        <v>86</v>
      </c>
      <c r="B88" s="48">
        <v>68030</v>
      </c>
      <c r="C88" s="48">
        <v>68037</v>
      </c>
      <c r="D88" s="48" t="s">
        <v>11</v>
      </c>
      <c r="E88" s="49" t="s">
        <v>12</v>
      </c>
      <c r="F88" s="50">
        <v>10</v>
      </c>
      <c r="G88" s="50">
        <v>3.5</v>
      </c>
      <c r="H88" s="50">
        <v>0.04</v>
      </c>
      <c r="I88" s="50">
        <f t="shared" si="4"/>
        <v>1.4000000000000001</v>
      </c>
      <c r="J88" s="51">
        <f t="shared" si="5"/>
        <v>35</v>
      </c>
      <c r="K88" s="44"/>
    </row>
    <row r="89" spans="1:11" s="46" customFormat="1" ht="19.45" customHeight="1" x14ac:dyDescent="0.25">
      <c r="A89" s="39">
        <f t="shared" si="6"/>
        <v>87</v>
      </c>
      <c r="B89" s="48">
        <v>68060</v>
      </c>
      <c r="C89" s="48">
        <v>68061</v>
      </c>
      <c r="D89" s="48" t="s">
        <v>11</v>
      </c>
      <c r="E89" s="49" t="s">
        <v>12</v>
      </c>
      <c r="F89" s="50">
        <v>10</v>
      </c>
      <c r="G89" s="50">
        <v>3.5</v>
      </c>
      <c r="H89" s="50">
        <v>0.04</v>
      </c>
      <c r="I89" s="50">
        <f t="shared" si="4"/>
        <v>1.4000000000000001</v>
      </c>
      <c r="J89" s="51">
        <f t="shared" si="5"/>
        <v>35</v>
      </c>
      <c r="K89" s="44"/>
    </row>
    <row r="90" spans="1:11" s="46" customFormat="1" ht="19.45" customHeight="1" x14ac:dyDescent="0.25">
      <c r="A90" s="39">
        <f t="shared" si="6"/>
        <v>88</v>
      </c>
      <c r="B90" s="48">
        <v>68090</v>
      </c>
      <c r="C90" s="48">
        <v>68091.98</v>
      </c>
      <c r="D90" s="48" t="s">
        <v>11</v>
      </c>
      <c r="E90" s="49" t="s">
        <v>12</v>
      </c>
      <c r="F90" s="50">
        <v>10</v>
      </c>
      <c r="G90" s="50">
        <v>3.5</v>
      </c>
      <c r="H90" s="50">
        <v>0.04</v>
      </c>
      <c r="I90" s="50">
        <f t="shared" si="4"/>
        <v>1.4000000000000001</v>
      </c>
      <c r="J90" s="51">
        <f t="shared" si="5"/>
        <v>35</v>
      </c>
      <c r="K90" s="44"/>
    </row>
    <row r="91" spans="1:11" s="46" customFormat="1" ht="19.45" customHeight="1" x14ac:dyDescent="0.25">
      <c r="A91" s="39">
        <f t="shared" si="6"/>
        <v>89</v>
      </c>
      <c r="B91" s="48">
        <v>69160</v>
      </c>
      <c r="C91" s="48">
        <v>69161.5</v>
      </c>
      <c r="D91" s="48" t="s">
        <v>11</v>
      </c>
      <c r="E91" s="49" t="s">
        <v>12</v>
      </c>
      <c r="F91" s="50">
        <v>10</v>
      </c>
      <c r="G91" s="50">
        <v>3.5</v>
      </c>
      <c r="H91" s="50">
        <v>0.04</v>
      </c>
      <c r="I91" s="50">
        <f t="shared" si="4"/>
        <v>1.4000000000000001</v>
      </c>
      <c r="J91" s="51">
        <f t="shared" si="5"/>
        <v>35</v>
      </c>
      <c r="K91" s="44"/>
    </row>
    <row r="92" spans="1:11" s="46" customFormat="1" ht="19.45" customHeight="1" x14ac:dyDescent="0.25">
      <c r="A92" s="39">
        <f t="shared" si="6"/>
        <v>90</v>
      </c>
      <c r="B92" s="48">
        <v>69400</v>
      </c>
      <c r="C92" s="48">
        <v>69401.2</v>
      </c>
      <c r="D92" s="48" t="s">
        <v>11</v>
      </c>
      <c r="E92" s="49" t="s">
        <v>12</v>
      </c>
      <c r="F92" s="50">
        <v>10</v>
      </c>
      <c r="G92" s="50">
        <v>3.5</v>
      </c>
      <c r="H92" s="50">
        <v>0.1</v>
      </c>
      <c r="I92" s="50">
        <f t="shared" si="4"/>
        <v>3.5</v>
      </c>
      <c r="J92" s="51">
        <f t="shared" si="5"/>
        <v>35</v>
      </c>
      <c r="K92" s="44"/>
    </row>
    <row r="93" spans="1:11" s="46" customFormat="1" ht="19.45" customHeight="1" x14ac:dyDescent="0.25">
      <c r="A93" s="39">
        <f t="shared" si="6"/>
        <v>91</v>
      </c>
      <c r="B93" s="48">
        <v>69500</v>
      </c>
      <c r="C93" s="48">
        <v>69530</v>
      </c>
      <c r="D93" s="48" t="s">
        <v>11</v>
      </c>
      <c r="E93" s="49" t="s">
        <v>12</v>
      </c>
      <c r="F93" s="50">
        <f t="shared" si="7"/>
        <v>30</v>
      </c>
      <c r="G93" s="50">
        <v>4</v>
      </c>
      <c r="H93" s="50">
        <v>0.04</v>
      </c>
      <c r="I93" s="50">
        <f t="shared" si="4"/>
        <v>4.8</v>
      </c>
      <c r="J93" s="51">
        <f t="shared" si="5"/>
        <v>120</v>
      </c>
      <c r="K93" s="44"/>
    </row>
    <row r="94" spans="1:11" s="46" customFormat="1" ht="19.45" customHeight="1" x14ac:dyDescent="0.25">
      <c r="A94" s="39">
        <f t="shared" si="6"/>
        <v>92</v>
      </c>
      <c r="B94" s="48">
        <v>69860</v>
      </c>
      <c r="C94" s="48">
        <v>69910</v>
      </c>
      <c r="D94" s="48" t="s">
        <v>11</v>
      </c>
      <c r="E94" s="49" t="s">
        <v>12</v>
      </c>
      <c r="F94" s="50">
        <f t="shared" si="7"/>
        <v>50</v>
      </c>
      <c r="G94" s="50">
        <v>3.5</v>
      </c>
      <c r="H94" s="50">
        <v>0.1</v>
      </c>
      <c r="I94" s="50">
        <f t="shared" si="4"/>
        <v>17.5</v>
      </c>
      <c r="J94" s="51">
        <f t="shared" si="5"/>
        <v>175</v>
      </c>
      <c r="K94" s="44"/>
    </row>
    <row r="95" spans="1:11" s="46" customFormat="1" ht="19.45" customHeight="1" x14ac:dyDescent="0.25">
      <c r="A95" s="39">
        <f t="shared" si="6"/>
        <v>93</v>
      </c>
      <c r="B95" s="48">
        <v>70140</v>
      </c>
      <c r="C95" s="48">
        <v>70145</v>
      </c>
      <c r="D95" s="48" t="s">
        <v>11</v>
      </c>
      <c r="E95" s="49" t="s">
        <v>12</v>
      </c>
      <c r="F95" s="50">
        <v>10</v>
      </c>
      <c r="G95" s="50">
        <v>3.5</v>
      </c>
      <c r="H95" s="50">
        <v>0.04</v>
      </c>
      <c r="I95" s="50">
        <f t="shared" si="4"/>
        <v>1.4000000000000001</v>
      </c>
      <c r="J95" s="51">
        <f t="shared" si="5"/>
        <v>35</v>
      </c>
      <c r="K95" s="44"/>
    </row>
    <row r="96" spans="1:11" s="46" customFormat="1" ht="19.45" customHeight="1" x14ac:dyDescent="0.25">
      <c r="A96" s="39">
        <f t="shared" si="6"/>
        <v>94</v>
      </c>
      <c r="B96" s="48">
        <v>70210</v>
      </c>
      <c r="C96" s="48">
        <v>70266</v>
      </c>
      <c r="D96" s="48" t="s">
        <v>11</v>
      </c>
      <c r="E96" s="49" t="s">
        <v>12</v>
      </c>
      <c r="F96" s="50">
        <v>60</v>
      </c>
      <c r="G96" s="50">
        <v>3.5</v>
      </c>
      <c r="H96" s="50">
        <v>0.04</v>
      </c>
      <c r="I96" s="50">
        <f t="shared" si="4"/>
        <v>8.4</v>
      </c>
      <c r="J96" s="51">
        <f t="shared" si="5"/>
        <v>210</v>
      </c>
      <c r="K96" s="44"/>
    </row>
    <row r="97" spans="1:11" s="46" customFormat="1" ht="19.45" customHeight="1" x14ac:dyDescent="0.25">
      <c r="A97" s="39">
        <f t="shared" si="6"/>
        <v>95</v>
      </c>
      <c r="B97" s="48">
        <v>70360</v>
      </c>
      <c r="C97" s="48">
        <v>70365</v>
      </c>
      <c r="D97" s="48" t="s">
        <v>11</v>
      </c>
      <c r="E97" s="49" t="s">
        <v>12</v>
      </c>
      <c r="F97" s="50">
        <v>10</v>
      </c>
      <c r="G97" s="50">
        <v>3.5</v>
      </c>
      <c r="H97" s="50">
        <v>0.1</v>
      </c>
      <c r="I97" s="50">
        <f t="shared" si="4"/>
        <v>3.5</v>
      </c>
      <c r="J97" s="51">
        <f t="shared" si="5"/>
        <v>35</v>
      </c>
      <c r="K97" s="44"/>
    </row>
    <row r="98" spans="1:11" s="46" customFormat="1" ht="19.45" customHeight="1" x14ac:dyDescent="0.25">
      <c r="A98" s="39">
        <f t="shared" si="6"/>
        <v>96</v>
      </c>
      <c r="B98" s="48">
        <v>70450</v>
      </c>
      <c r="C98" s="48">
        <v>70463</v>
      </c>
      <c r="D98" s="48" t="s">
        <v>11</v>
      </c>
      <c r="E98" s="49" t="s">
        <v>12</v>
      </c>
      <c r="F98" s="50">
        <v>15</v>
      </c>
      <c r="G98" s="50">
        <v>3.5</v>
      </c>
      <c r="H98" s="50">
        <v>0.04</v>
      </c>
      <c r="I98" s="50">
        <f t="shared" si="4"/>
        <v>2.1</v>
      </c>
      <c r="J98" s="51">
        <f t="shared" si="5"/>
        <v>52.5</v>
      </c>
      <c r="K98" s="44"/>
    </row>
    <row r="99" spans="1:11" s="46" customFormat="1" ht="19.45" customHeight="1" x14ac:dyDescent="0.25">
      <c r="A99" s="39">
        <f t="shared" si="6"/>
        <v>97</v>
      </c>
      <c r="B99" s="48">
        <v>70500</v>
      </c>
      <c r="C99" s="48">
        <v>70504</v>
      </c>
      <c r="D99" s="48" t="s">
        <v>11</v>
      </c>
      <c r="E99" s="49" t="s">
        <v>12</v>
      </c>
      <c r="F99" s="50">
        <v>10</v>
      </c>
      <c r="G99" s="50">
        <v>3.5</v>
      </c>
      <c r="H99" s="50">
        <v>0.1</v>
      </c>
      <c r="I99" s="50">
        <f t="shared" si="4"/>
        <v>3.5</v>
      </c>
      <c r="J99" s="51">
        <f t="shared" si="5"/>
        <v>35</v>
      </c>
      <c r="K99" s="44"/>
    </row>
    <row r="100" spans="1:11" s="46" customFormat="1" ht="19.45" customHeight="1" x14ac:dyDescent="0.25">
      <c r="A100" s="39">
        <f t="shared" si="6"/>
        <v>98</v>
      </c>
      <c r="B100" s="48">
        <v>70620</v>
      </c>
      <c r="C100" s="48">
        <v>70643.5</v>
      </c>
      <c r="D100" s="48" t="s">
        <v>11</v>
      </c>
      <c r="E100" s="49" t="s">
        <v>12</v>
      </c>
      <c r="F100" s="50">
        <v>25</v>
      </c>
      <c r="G100" s="50">
        <v>3.5</v>
      </c>
      <c r="H100" s="50">
        <v>0.1</v>
      </c>
      <c r="I100" s="50">
        <f t="shared" si="4"/>
        <v>8.75</v>
      </c>
      <c r="J100" s="51">
        <f t="shared" si="5"/>
        <v>87.5</v>
      </c>
      <c r="K100" s="44"/>
    </row>
    <row r="101" spans="1:11" s="46" customFormat="1" ht="19.45" customHeight="1" x14ac:dyDescent="0.25">
      <c r="A101" s="39">
        <f t="shared" si="6"/>
        <v>99</v>
      </c>
      <c r="B101" s="48">
        <v>70680</v>
      </c>
      <c r="C101" s="48">
        <v>70681.5</v>
      </c>
      <c r="D101" s="48" t="s">
        <v>11</v>
      </c>
      <c r="E101" s="49" t="s">
        <v>12</v>
      </c>
      <c r="F101" s="50">
        <v>10</v>
      </c>
      <c r="G101" s="50">
        <v>3.5</v>
      </c>
      <c r="H101" s="50">
        <v>0.04</v>
      </c>
      <c r="I101" s="50">
        <f t="shared" si="4"/>
        <v>1.4000000000000001</v>
      </c>
      <c r="J101" s="51">
        <f t="shared" si="5"/>
        <v>35</v>
      </c>
      <c r="K101" s="44"/>
    </row>
    <row r="102" spans="1:11" s="46" customFormat="1" ht="19.45" customHeight="1" x14ac:dyDescent="0.25">
      <c r="A102" s="39">
        <f t="shared" si="6"/>
        <v>100</v>
      </c>
      <c r="B102" s="48">
        <v>70740</v>
      </c>
      <c r="C102" s="48">
        <v>70742.399999999994</v>
      </c>
      <c r="D102" s="48" t="s">
        <v>11</v>
      </c>
      <c r="E102" s="49" t="s">
        <v>12</v>
      </c>
      <c r="F102" s="50">
        <v>10</v>
      </c>
      <c r="G102" s="50">
        <v>3.5</v>
      </c>
      <c r="H102" s="50">
        <v>0.04</v>
      </c>
      <c r="I102" s="50">
        <f t="shared" si="4"/>
        <v>1.4000000000000001</v>
      </c>
      <c r="J102" s="51">
        <f t="shared" si="5"/>
        <v>35</v>
      </c>
      <c r="K102" s="44"/>
    </row>
    <row r="103" spans="1:11" s="46" customFormat="1" ht="19.45" customHeight="1" x14ac:dyDescent="0.25">
      <c r="A103" s="39">
        <f t="shared" si="6"/>
        <v>101</v>
      </c>
      <c r="B103" s="48">
        <v>70760</v>
      </c>
      <c r="C103" s="48">
        <v>70762.3</v>
      </c>
      <c r="D103" s="48" t="s">
        <v>11</v>
      </c>
      <c r="E103" s="49" t="s">
        <v>12</v>
      </c>
      <c r="F103" s="50">
        <v>10</v>
      </c>
      <c r="G103" s="50">
        <v>3.5</v>
      </c>
      <c r="H103" s="50">
        <v>0.04</v>
      </c>
      <c r="I103" s="50">
        <f t="shared" si="4"/>
        <v>1.4000000000000001</v>
      </c>
      <c r="J103" s="51">
        <f t="shared" si="5"/>
        <v>35</v>
      </c>
      <c r="K103" s="44"/>
    </row>
    <row r="104" spans="1:11" s="46" customFormat="1" ht="19.45" customHeight="1" x14ac:dyDescent="0.25">
      <c r="A104" s="39">
        <f t="shared" si="6"/>
        <v>102</v>
      </c>
      <c r="B104" s="48">
        <v>70850</v>
      </c>
      <c r="C104" s="48">
        <v>70852.600000000006</v>
      </c>
      <c r="D104" s="48" t="s">
        <v>11</v>
      </c>
      <c r="E104" s="49" t="s">
        <v>12</v>
      </c>
      <c r="F104" s="50">
        <v>10</v>
      </c>
      <c r="G104" s="50">
        <v>3.5</v>
      </c>
      <c r="H104" s="50">
        <v>0.04</v>
      </c>
      <c r="I104" s="50">
        <f t="shared" si="4"/>
        <v>1.4000000000000001</v>
      </c>
      <c r="J104" s="51">
        <f t="shared" si="5"/>
        <v>35</v>
      </c>
      <c r="K104" s="44"/>
    </row>
    <row r="105" spans="1:11" s="46" customFormat="1" ht="19.45" customHeight="1" x14ac:dyDescent="0.25">
      <c r="A105" s="39">
        <f t="shared" si="6"/>
        <v>103</v>
      </c>
      <c r="B105" s="48">
        <v>70940</v>
      </c>
      <c r="C105" s="48">
        <v>70942.7</v>
      </c>
      <c r="D105" s="48" t="s">
        <v>11</v>
      </c>
      <c r="E105" s="49" t="s">
        <v>12</v>
      </c>
      <c r="F105" s="50">
        <v>10</v>
      </c>
      <c r="G105" s="50">
        <v>5</v>
      </c>
      <c r="H105" s="50">
        <v>0.04</v>
      </c>
      <c r="I105" s="50">
        <f t="shared" si="4"/>
        <v>2</v>
      </c>
      <c r="J105" s="51">
        <f t="shared" si="5"/>
        <v>50</v>
      </c>
      <c r="K105" s="44"/>
    </row>
    <row r="106" spans="1:11" s="46" customFormat="1" ht="19.45" customHeight="1" x14ac:dyDescent="0.25">
      <c r="A106" s="39">
        <f t="shared" si="6"/>
        <v>104</v>
      </c>
      <c r="B106" s="48">
        <v>70970</v>
      </c>
      <c r="C106" s="48">
        <v>70981.5</v>
      </c>
      <c r="D106" s="48" t="s">
        <v>11</v>
      </c>
      <c r="E106" s="49" t="s">
        <v>12</v>
      </c>
      <c r="F106" s="50">
        <v>15</v>
      </c>
      <c r="G106" s="50">
        <v>3.5</v>
      </c>
      <c r="H106" s="50">
        <v>0.04</v>
      </c>
      <c r="I106" s="50">
        <f t="shared" si="4"/>
        <v>2.1</v>
      </c>
      <c r="J106" s="51">
        <f t="shared" si="5"/>
        <v>52.5</v>
      </c>
      <c r="K106" s="44"/>
    </row>
    <row r="107" spans="1:11" s="46" customFormat="1" ht="19.45" customHeight="1" x14ac:dyDescent="0.25">
      <c r="A107" s="39">
        <f t="shared" si="6"/>
        <v>105</v>
      </c>
      <c r="B107" s="48">
        <v>71050</v>
      </c>
      <c r="C107" s="48">
        <v>71063</v>
      </c>
      <c r="D107" s="48" t="s">
        <v>11</v>
      </c>
      <c r="E107" s="49" t="s">
        <v>12</v>
      </c>
      <c r="F107" s="50">
        <v>15</v>
      </c>
      <c r="G107" s="50">
        <v>3.5</v>
      </c>
      <c r="H107" s="50">
        <v>0.04</v>
      </c>
      <c r="I107" s="50">
        <f t="shared" si="4"/>
        <v>2.1</v>
      </c>
      <c r="J107" s="51">
        <f t="shared" si="5"/>
        <v>52.5</v>
      </c>
      <c r="K107" s="44"/>
    </row>
    <row r="108" spans="1:11" s="46" customFormat="1" ht="19.45" customHeight="1" x14ac:dyDescent="0.25">
      <c r="A108" s="39">
        <f t="shared" si="6"/>
        <v>106</v>
      </c>
      <c r="B108" s="48">
        <v>71260</v>
      </c>
      <c r="C108" s="48">
        <v>71261.5</v>
      </c>
      <c r="D108" s="48" t="s">
        <v>11</v>
      </c>
      <c r="E108" s="49" t="s">
        <v>12</v>
      </c>
      <c r="F108" s="50">
        <v>10</v>
      </c>
      <c r="G108" s="50">
        <v>3.5</v>
      </c>
      <c r="H108" s="50">
        <v>0.04</v>
      </c>
      <c r="I108" s="50">
        <f t="shared" si="4"/>
        <v>1.4000000000000001</v>
      </c>
      <c r="J108" s="51">
        <f t="shared" si="5"/>
        <v>35</v>
      </c>
      <c r="K108" s="44"/>
    </row>
    <row r="109" spans="1:11" s="46" customFormat="1" ht="19.45" customHeight="1" x14ac:dyDescent="0.25">
      <c r="A109" s="39">
        <f t="shared" si="6"/>
        <v>107</v>
      </c>
      <c r="B109" s="48">
        <v>71440</v>
      </c>
      <c r="C109" s="48">
        <v>71445</v>
      </c>
      <c r="D109" s="48" t="s">
        <v>11</v>
      </c>
      <c r="E109" s="49" t="s">
        <v>12</v>
      </c>
      <c r="F109" s="50">
        <v>10</v>
      </c>
      <c r="G109" s="50">
        <v>3.5</v>
      </c>
      <c r="H109" s="50">
        <v>0.1</v>
      </c>
      <c r="I109" s="50">
        <f t="shared" si="4"/>
        <v>3.5</v>
      </c>
      <c r="J109" s="51">
        <f t="shared" si="5"/>
        <v>35</v>
      </c>
      <c r="K109" s="44"/>
    </row>
    <row r="110" spans="1:11" s="46" customFormat="1" ht="19.45" customHeight="1" x14ac:dyDescent="0.25">
      <c r="A110" s="39">
        <f t="shared" si="6"/>
        <v>108</v>
      </c>
      <c r="B110" s="48">
        <v>71500</v>
      </c>
      <c r="C110" s="48">
        <v>71501.5</v>
      </c>
      <c r="D110" s="48" t="s">
        <v>11</v>
      </c>
      <c r="E110" s="49" t="s">
        <v>12</v>
      </c>
      <c r="F110" s="50">
        <v>10</v>
      </c>
      <c r="G110" s="50">
        <v>3.5</v>
      </c>
      <c r="H110" s="50">
        <v>0.04</v>
      </c>
      <c r="I110" s="50">
        <f t="shared" si="4"/>
        <v>1.4000000000000001</v>
      </c>
      <c r="J110" s="51">
        <f t="shared" si="5"/>
        <v>35</v>
      </c>
      <c r="K110" s="44"/>
    </row>
    <row r="111" spans="1:11" s="46" customFormat="1" ht="19.45" customHeight="1" x14ac:dyDescent="0.25">
      <c r="A111" s="39">
        <f t="shared" si="6"/>
        <v>109</v>
      </c>
      <c r="B111" s="48">
        <v>71540</v>
      </c>
      <c r="C111" s="48">
        <v>71570</v>
      </c>
      <c r="D111" s="48" t="s">
        <v>11</v>
      </c>
      <c r="E111" s="49" t="s">
        <v>12</v>
      </c>
      <c r="F111" s="50">
        <f t="shared" si="7"/>
        <v>30</v>
      </c>
      <c r="G111" s="50">
        <v>5</v>
      </c>
      <c r="H111" s="50">
        <v>0.04</v>
      </c>
      <c r="I111" s="50">
        <f t="shared" si="4"/>
        <v>6</v>
      </c>
      <c r="J111" s="51">
        <f t="shared" si="5"/>
        <v>150</v>
      </c>
      <c r="K111" s="44"/>
    </row>
    <row r="112" spans="1:11" s="46" customFormat="1" ht="19.45" customHeight="1" x14ac:dyDescent="0.25">
      <c r="A112" s="39">
        <f t="shared" si="6"/>
        <v>110</v>
      </c>
      <c r="B112" s="48">
        <v>72100</v>
      </c>
      <c r="C112" s="48">
        <v>72102.3</v>
      </c>
      <c r="D112" s="48" t="s">
        <v>11</v>
      </c>
      <c r="E112" s="49" t="s">
        <v>12</v>
      </c>
      <c r="F112" s="50">
        <v>10</v>
      </c>
      <c r="G112" s="50">
        <v>3.5</v>
      </c>
      <c r="H112" s="50">
        <v>0.04</v>
      </c>
      <c r="I112" s="50">
        <f t="shared" si="4"/>
        <v>1.4000000000000001</v>
      </c>
      <c r="J112" s="51">
        <f t="shared" si="5"/>
        <v>35</v>
      </c>
      <c r="K112" s="44"/>
    </row>
    <row r="113" spans="1:11" s="46" customFormat="1" ht="19.45" customHeight="1" x14ac:dyDescent="0.25">
      <c r="A113" s="39">
        <f t="shared" si="6"/>
        <v>111</v>
      </c>
      <c r="B113" s="48">
        <v>72120</v>
      </c>
      <c r="C113" s="48">
        <v>72122.100000000006</v>
      </c>
      <c r="D113" s="48" t="s">
        <v>11</v>
      </c>
      <c r="E113" s="49" t="s">
        <v>12</v>
      </c>
      <c r="F113" s="50">
        <v>10</v>
      </c>
      <c r="G113" s="50">
        <v>3.5</v>
      </c>
      <c r="H113" s="50">
        <v>0.04</v>
      </c>
      <c r="I113" s="50">
        <f t="shared" si="4"/>
        <v>1.4000000000000001</v>
      </c>
      <c r="J113" s="51">
        <f t="shared" si="5"/>
        <v>35</v>
      </c>
      <c r="K113" s="44"/>
    </row>
    <row r="114" spans="1:11" s="46" customFormat="1" ht="19.45" customHeight="1" x14ac:dyDescent="0.25">
      <c r="A114" s="39">
        <f t="shared" si="6"/>
        <v>112</v>
      </c>
      <c r="B114" s="48">
        <v>72154</v>
      </c>
      <c r="C114" s="48">
        <v>72201.600000000006</v>
      </c>
      <c r="D114" s="48" t="s">
        <v>11</v>
      </c>
      <c r="E114" s="49" t="s">
        <v>12</v>
      </c>
      <c r="F114" s="50">
        <v>50</v>
      </c>
      <c r="G114" s="50">
        <v>3.5</v>
      </c>
      <c r="H114" s="50">
        <v>0.04</v>
      </c>
      <c r="I114" s="50">
        <f t="shared" si="4"/>
        <v>7</v>
      </c>
      <c r="J114" s="51">
        <f t="shared" si="5"/>
        <v>175</v>
      </c>
      <c r="K114" s="44"/>
    </row>
    <row r="115" spans="1:11" s="46" customFormat="1" ht="19.45" customHeight="1" x14ac:dyDescent="0.25">
      <c r="A115" s="39">
        <f t="shared" si="6"/>
        <v>113</v>
      </c>
      <c r="B115" s="48">
        <v>72216</v>
      </c>
      <c r="C115" s="48">
        <v>72242.100000000006</v>
      </c>
      <c r="D115" s="48" t="s">
        <v>11</v>
      </c>
      <c r="E115" s="49" t="s">
        <v>12</v>
      </c>
      <c r="F115" s="50">
        <v>30</v>
      </c>
      <c r="G115" s="50">
        <v>3.5</v>
      </c>
      <c r="H115" s="50">
        <v>0.04</v>
      </c>
      <c r="I115" s="50">
        <f t="shared" si="4"/>
        <v>4.2</v>
      </c>
      <c r="J115" s="51">
        <f t="shared" si="5"/>
        <v>105</v>
      </c>
      <c r="K115" s="44"/>
    </row>
    <row r="116" spans="1:11" s="46" customFormat="1" ht="19.45" customHeight="1" x14ac:dyDescent="0.25">
      <c r="A116" s="39">
        <f t="shared" si="6"/>
        <v>114</v>
      </c>
      <c r="B116" s="48">
        <v>72280</v>
      </c>
      <c r="C116" s="48">
        <v>72282.600000000006</v>
      </c>
      <c r="D116" s="48" t="s">
        <v>11</v>
      </c>
      <c r="E116" s="49" t="s">
        <v>12</v>
      </c>
      <c r="F116" s="50">
        <v>10</v>
      </c>
      <c r="G116" s="50">
        <v>3.5</v>
      </c>
      <c r="H116" s="50">
        <v>0.04</v>
      </c>
      <c r="I116" s="50">
        <f t="shared" si="4"/>
        <v>1.4000000000000001</v>
      </c>
      <c r="J116" s="51">
        <f t="shared" si="5"/>
        <v>35</v>
      </c>
      <c r="K116" s="44"/>
    </row>
    <row r="117" spans="1:11" s="46" customFormat="1" ht="19.45" customHeight="1" x14ac:dyDescent="0.25">
      <c r="A117" s="39">
        <f t="shared" si="6"/>
        <v>115</v>
      </c>
      <c r="B117" s="48">
        <v>72340</v>
      </c>
      <c r="C117" s="48">
        <v>72342.2</v>
      </c>
      <c r="D117" s="48" t="s">
        <v>11</v>
      </c>
      <c r="E117" s="49" t="s">
        <v>12</v>
      </c>
      <c r="F117" s="50">
        <v>10</v>
      </c>
      <c r="G117" s="50">
        <v>3.5</v>
      </c>
      <c r="H117" s="50">
        <v>0.04</v>
      </c>
      <c r="I117" s="50">
        <f t="shared" si="4"/>
        <v>1.4000000000000001</v>
      </c>
      <c r="J117" s="51">
        <f t="shared" si="5"/>
        <v>35</v>
      </c>
      <c r="K117" s="44"/>
    </row>
    <row r="118" spans="1:11" s="46" customFormat="1" ht="19.45" customHeight="1" x14ac:dyDescent="0.25">
      <c r="A118" s="39">
        <f t="shared" si="6"/>
        <v>116</v>
      </c>
      <c r="B118" s="48">
        <v>72940</v>
      </c>
      <c r="C118" s="48">
        <v>72941.8</v>
      </c>
      <c r="D118" s="48" t="s">
        <v>11</v>
      </c>
      <c r="E118" s="49" t="s">
        <v>12</v>
      </c>
      <c r="F118" s="50">
        <v>10</v>
      </c>
      <c r="G118" s="50">
        <v>3.5</v>
      </c>
      <c r="H118" s="50">
        <v>0.04</v>
      </c>
      <c r="I118" s="50">
        <f t="shared" si="4"/>
        <v>1.4000000000000001</v>
      </c>
      <c r="J118" s="51">
        <f t="shared" si="5"/>
        <v>35</v>
      </c>
      <c r="K118" s="44"/>
    </row>
    <row r="119" spans="1:11" s="46" customFormat="1" ht="19.45" customHeight="1" x14ac:dyDescent="0.25">
      <c r="A119" s="39">
        <f t="shared" si="6"/>
        <v>117</v>
      </c>
      <c r="B119" s="48">
        <v>72990</v>
      </c>
      <c r="C119" s="48">
        <v>72991.399999999994</v>
      </c>
      <c r="D119" s="48" t="s">
        <v>11</v>
      </c>
      <c r="E119" s="49" t="s">
        <v>12</v>
      </c>
      <c r="F119" s="50">
        <v>10</v>
      </c>
      <c r="G119" s="50">
        <v>3.5</v>
      </c>
      <c r="H119" s="50">
        <v>0.04</v>
      </c>
      <c r="I119" s="50">
        <f t="shared" si="4"/>
        <v>1.4000000000000001</v>
      </c>
      <c r="J119" s="51">
        <f t="shared" si="5"/>
        <v>35</v>
      </c>
      <c r="K119" s="44"/>
    </row>
    <row r="120" spans="1:11" s="46" customFormat="1" ht="19.45" customHeight="1" x14ac:dyDescent="0.25">
      <c r="A120" s="39">
        <f t="shared" si="6"/>
        <v>118</v>
      </c>
      <c r="B120" s="48">
        <v>73020</v>
      </c>
      <c r="C120" s="48">
        <v>73021.7</v>
      </c>
      <c r="D120" s="48" t="s">
        <v>11</v>
      </c>
      <c r="E120" s="49" t="s">
        <v>12</v>
      </c>
      <c r="F120" s="50">
        <v>10</v>
      </c>
      <c r="G120" s="50">
        <v>3.5</v>
      </c>
      <c r="H120" s="50">
        <v>0.04</v>
      </c>
      <c r="I120" s="50">
        <f t="shared" si="4"/>
        <v>1.4000000000000001</v>
      </c>
      <c r="J120" s="51">
        <f t="shared" si="5"/>
        <v>35</v>
      </c>
      <c r="K120" s="44"/>
    </row>
    <row r="121" spans="1:11" s="46" customFormat="1" ht="19.45" customHeight="1" x14ac:dyDescent="0.25">
      <c r="A121" s="39">
        <f t="shared" si="6"/>
        <v>119</v>
      </c>
      <c r="B121" s="48">
        <v>73040</v>
      </c>
      <c r="C121" s="48">
        <v>73041.899999999994</v>
      </c>
      <c r="D121" s="48" t="s">
        <v>11</v>
      </c>
      <c r="E121" s="49" t="s">
        <v>12</v>
      </c>
      <c r="F121" s="50">
        <v>10</v>
      </c>
      <c r="G121" s="50">
        <v>3.5</v>
      </c>
      <c r="H121" s="50">
        <v>0.04</v>
      </c>
      <c r="I121" s="50">
        <f t="shared" si="4"/>
        <v>1.4000000000000001</v>
      </c>
      <c r="J121" s="51">
        <f t="shared" si="5"/>
        <v>35</v>
      </c>
      <c r="K121" s="44"/>
    </row>
    <row r="122" spans="1:11" s="46" customFormat="1" ht="19.45" customHeight="1" x14ac:dyDescent="0.25">
      <c r="A122" s="39">
        <f t="shared" si="6"/>
        <v>120</v>
      </c>
      <c r="B122" s="48">
        <v>73110</v>
      </c>
      <c r="C122" s="48">
        <v>73122.2</v>
      </c>
      <c r="D122" s="48" t="s">
        <v>11</v>
      </c>
      <c r="E122" s="49" t="s">
        <v>12</v>
      </c>
      <c r="F122" s="50">
        <v>15</v>
      </c>
      <c r="G122" s="50">
        <v>3.5</v>
      </c>
      <c r="H122" s="50">
        <v>0.04</v>
      </c>
      <c r="I122" s="50">
        <f t="shared" si="4"/>
        <v>2.1</v>
      </c>
      <c r="J122" s="51">
        <f t="shared" si="5"/>
        <v>52.5</v>
      </c>
      <c r="K122" s="44"/>
    </row>
    <row r="123" spans="1:11" s="46" customFormat="1" ht="19.45" customHeight="1" x14ac:dyDescent="0.25">
      <c r="A123" s="39">
        <f t="shared" si="6"/>
        <v>121</v>
      </c>
      <c r="B123" s="48">
        <v>73140</v>
      </c>
      <c r="C123" s="48">
        <v>73152.399999999994</v>
      </c>
      <c r="D123" s="48" t="s">
        <v>11</v>
      </c>
      <c r="E123" s="49" t="s">
        <v>12</v>
      </c>
      <c r="F123" s="50">
        <v>15</v>
      </c>
      <c r="G123" s="50">
        <v>3.5</v>
      </c>
      <c r="H123" s="50">
        <v>0.04</v>
      </c>
      <c r="I123" s="50">
        <f t="shared" si="4"/>
        <v>2.1</v>
      </c>
      <c r="J123" s="51">
        <f t="shared" si="5"/>
        <v>52.5</v>
      </c>
      <c r="K123" s="44"/>
    </row>
    <row r="124" spans="1:11" s="46" customFormat="1" ht="19.45" customHeight="1" x14ac:dyDescent="0.25">
      <c r="A124" s="39">
        <f t="shared" si="6"/>
        <v>122</v>
      </c>
      <c r="B124" s="48">
        <v>73170</v>
      </c>
      <c r="C124" s="48">
        <v>73172</v>
      </c>
      <c r="D124" s="48" t="s">
        <v>11</v>
      </c>
      <c r="E124" s="49" t="s">
        <v>12</v>
      </c>
      <c r="F124" s="50">
        <v>10</v>
      </c>
      <c r="G124" s="50">
        <v>3.5</v>
      </c>
      <c r="H124" s="50">
        <v>0.04</v>
      </c>
      <c r="I124" s="50">
        <f t="shared" si="4"/>
        <v>1.4000000000000001</v>
      </c>
      <c r="J124" s="51">
        <f t="shared" si="5"/>
        <v>35</v>
      </c>
      <c r="K124" s="44"/>
    </row>
    <row r="125" spans="1:11" s="46" customFormat="1" ht="19.45" customHeight="1" x14ac:dyDescent="0.25">
      <c r="A125" s="39">
        <f t="shared" si="6"/>
        <v>123</v>
      </c>
      <c r="B125" s="48">
        <v>73190</v>
      </c>
      <c r="C125" s="48">
        <v>73201.899999999994</v>
      </c>
      <c r="D125" s="48" t="s">
        <v>11</v>
      </c>
      <c r="E125" s="49" t="s">
        <v>12</v>
      </c>
      <c r="F125" s="50">
        <v>15</v>
      </c>
      <c r="G125" s="50">
        <v>3.5</v>
      </c>
      <c r="H125" s="50">
        <v>0.04</v>
      </c>
      <c r="I125" s="50">
        <f t="shared" si="4"/>
        <v>2.1</v>
      </c>
      <c r="J125" s="51">
        <f t="shared" si="5"/>
        <v>52.5</v>
      </c>
      <c r="K125" s="44"/>
    </row>
    <row r="126" spans="1:11" s="46" customFormat="1" ht="19.45" customHeight="1" x14ac:dyDescent="0.25">
      <c r="A126" s="39">
        <f t="shared" si="6"/>
        <v>124</v>
      </c>
      <c r="B126" s="48">
        <v>73293</v>
      </c>
      <c r="C126" s="48">
        <v>73312.899999999994</v>
      </c>
      <c r="D126" s="48" t="s">
        <v>11</v>
      </c>
      <c r="E126" s="49" t="s">
        <v>12</v>
      </c>
      <c r="F126" s="50">
        <v>20</v>
      </c>
      <c r="G126" s="50">
        <v>3.5</v>
      </c>
      <c r="H126" s="50">
        <v>0.04</v>
      </c>
      <c r="I126" s="50">
        <f t="shared" si="4"/>
        <v>2.8000000000000003</v>
      </c>
      <c r="J126" s="51">
        <f t="shared" si="5"/>
        <v>70</v>
      </c>
      <c r="K126" s="44"/>
    </row>
    <row r="127" spans="1:11" s="46" customFormat="1" ht="19.45" customHeight="1" x14ac:dyDescent="0.25">
      <c r="A127" s="39">
        <f t="shared" si="6"/>
        <v>125</v>
      </c>
      <c r="B127" s="48">
        <v>73330</v>
      </c>
      <c r="C127" s="48">
        <v>73341.8</v>
      </c>
      <c r="D127" s="48" t="s">
        <v>11</v>
      </c>
      <c r="E127" s="49" t="s">
        <v>12</v>
      </c>
      <c r="F127" s="50">
        <v>15</v>
      </c>
      <c r="G127" s="50">
        <v>3.5</v>
      </c>
      <c r="H127" s="50">
        <v>0.04</v>
      </c>
      <c r="I127" s="50">
        <f t="shared" si="4"/>
        <v>2.1</v>
      </c>
      <c r="J127" s="51">
        <f t="shared" si="5"/>
        <v>52.5</v>
      </c>
      <c r="K127" s="44"/>
    </row>
    <row r="128" spans="1:11" s="46" customFormat="1" ht="19.45" customHeight="1" x14ac:dyDescent="0.25">
      <c r="A128" s="39">
        <f t="shared" si="6"/>
        <v>126</v>
      </c>
      <c r="B128" s="48">
        <v>74000</v>
      </c>
      <c r="C128" s="48">
        <v>74030</v>
      </c>
      <c r="D128" s="48" t="s">
        <v>11</v>
      </c>
      <c r="E128" s="49" t="s">
        <v>12</v>
      </c>
      <c r="F128" s="50">
        <f t="shared" si="7"/>
        <v>30</v>
      </c>
      <c r="G128" s="50">
        <v>3.5</v>
      </c>
      <c r="H128" s="50">
        <v>0.04</v>
      </c>
      <c r="I128" s="50">
        <f t="shared" si="4"/>
        <v>4.2</v>
      </c>
      <c r="J128" s="51">
        <f t="shared" si="5"/>
        <v>105</v>
      </c>
      <c r="K128" s="44"/>
    </row>
    <row r="129" spans="1:11" s="46" customFormat="1" ht="19.45" customHeight="1" x14ac:dyDescent="0.25">
      <c r="A129" s="39">
        <f t="shared" si="6"/>
        <v>127</v>
      </c>
      <c r="B129" s="48">
        <v>74120</v>
      </c>
      <c r="C129" s="48">
        <v>74140</v>
      </c>
      <c r="D129" s="48" t="s">
        <v>11</v>
      </c>
      <c r="E129" s="49" t="s">
        <v>12</v>
      </c>
      <c r="F129" s="50">
        <f t="shared" si="7"/>
        <v>20</v>
      </c>
      <c r="G129" s="50">
        <v>3.5</v>
      </c>
      <c r="H129" s="50">
        <v>0.04</v>
      </c>
      <c r="I129" s="50">
        <f t="shared" si="4"/>
        <v>2.8000000000000003</v>
      </c>
      <c r="J129" s="51">
        <f t="shared" si="5"/>
        <v>70</v>
      </c>
      <c r="K129" s="44"/>
    </row>
    <row r="130" spans="1:11" s="46" customFormat="1" ht="19.45" customHeight="1" x14ac:dyDescent="0.25">
      <c r="A130" s="39">
        <f t="shared" si="6"/>
        <v>128</v>
      </c>
      <c r="B130" s="48">
        <v>74200</v>
      </c>
      <c r="C130" s="48">
        <v>74208</v>
      </c>
      <c r="D130" s="48" t="s">
        <v>11</v>
      </c>
      <c r="E130" s="49" t="s">
        <v>12</v>
      </c>
      <c r="F130" s="50">
        <v>10</v>
      </c>
      <c r="G130" s="50">
        <v>3.5</v>
      </c>
      <c r="H130" s="50">
        <v>0.04</v>
      </c>
      <c r="I130" s="50">
        <f t="shared" si="4"/>
        <v>1.4000000000000001</v>
      </c>
      <c r="J130" s="51">
        <f t="shared" si="5"/>
        <v>35</v>
      </c>
      <c r="K130" s="44"/>
    </row>
    <row r="131" spans="1:11" s="46" customFormat="1" ht="19.45" customHeight="1" x14ac:dyDescent="0.25">
      <c r="A131" s="39">
        <f t="shared" si="6"/>
        <v>129</v>
      </c>
      <c r="B131" s="48">
        <v>74260</v>
      </c>
      <c r="C131" s="48">
        <v>74270</v>
      </c>
      <c r="D131" s="48" t="s">
        <v>11</v>
      </c>
      <c r="E131" s="49" t="s">
        <v>12</v>
      </c>
      <c r="F131" s="50">
        <v>10</v>
      </c>
      <c r="G131" s="50">
        <v>3.5</v>
      </c>
      <c r="H131" s="50">
        <v>0.04</v>
      </c>
      <c r="I131" s="50">
        <f t="shared" ref="I131:I159" si="8">PRODUCT(F131:H131)</f>
        <v>1.4000000000000001</v>
      </c>
      <c r="J131" s="51">
        <f t="shared" si="5"/>
        <v>35</v>
      </c>
      <c r="K131" s="44"/>
    </row>
    <row r="132" spans="1:11" s="46" customFormat="1" ht="19.45" customHeight="1" x14ac:dyDescent="0.25">
      <c r="A132" s="39">
        <f t="shared" si="6"/>
        <v>130</v>
      </c>
      <c r="B132" s="48">
        <v>74620</v>
      </c>
      <c r="C132" s="48">
        <v>74623.5</v>
      </c>
      <c r="D132" s="48" t="s">
        <v>11</v>
      </c>
      <c r="E132" s="49" t="s">
        <v>12</v>
      </c>
      <c r="F132" s="50">
        <v>10</v>
      </c>
      <c r="G132" s="50">
        <v>3.5</v>
      </c>
      <c r="H132" s="50">
        <v>0.04</v>
      </c>
      <c r="I132" s="50">
        <f t="shared" si="8"/>
        <v>1.4000000000000001</v>
      </c>
      <c r="J132" s="51">
        <f t="shared" ref="J132:J159" si="9">G132*F132</f>
        <v>35</v>
      </c>
      <c r="K132" s="44"/>
    </row>
    <row r="133" spans="1:11" s="46" customFormat="1" ht="19.45" customHeight="1" x14ac:dyDescent="0.25">
      <c r="A133" s="39">
        <f t="shared" si="6"/>
        <v>131</v>
      </c>
      <c r="B133" s="48">
        <v>76740</v>
      </c>
      <c r="C133" s="48">
        <v>76760</v>
      </c>
      <c r="D133" s="48" t="s">
        <v>11</v>
      </c>
      <c r="E133" s="49" t="s">
        <v>12</v>
      </c>
      <c r="F133" s="50">
        <f t="shared" ref="F133:F148" si="10">C133-B133</f>
        <v>20</v>
      </c>
      <c r="G133" s="50">
        <v>3.5</v>
      </c>
      <c r="H133" s="50">
        <v>0.1</v>
      </c>
      <c r="I133" s="50">
        <f t="shared" si="8"/>
        <v>7</v>
      </c>
      <c r="J133" s="51">
        <f t="shared" si="9"/>
        <v>70</v>
      </c>
      <c r="K133" s="44"/>
    </row>
    <row r="134" spans="1:11" s="46" customFormat="1" ht="19.45" customHeight="1" x14ac:dyDescent="0.25">
      <c r="A134" s="39">
        <f t="shared" ref="A134:A159" si="11">A133+1</f>
        <v>132</v>
      </c>
      <c r="B134" s="48">
        <v>76800</v>
      </c>
      <c r="C134" s="48">
        <v>76810</v>
      </c>
      <c r="D134" s="48" t="s">
        <v>11</v>
      </c>
      <c r="E134" s="49" t="s">
        <v>12</v>
      </c>
      <c r="F134" s="50">
        <v>10</v>
      </c>
      <c r="G134" s="50">
        <v>3.5</v>
      </c>
      <c r="H134" s="50">
        <v>0.04</v>
      </c>
      <c r="I134" s="50">
        <f t="shared" si="8"/>
        <v>1.4000000000000001</v>
      </c>
      <c r="J134" s="51">
        <f t="shared" si="9"/>
        <v>35</v>
      </c>
      <c r="K134" s="44"/>
    </row>
    <row r="135" spans="1:11" s="46" customFormat="1" ht="19.45" customHeight="1" x14ac:dyDescent="0.25">
      <c r="A135" s="39">
        <f t="shared" si="11"/>
        <v>133</v>
      </c>
      <c r="B135" s="48">
        <v>78100</v>
      </c>
      <c r="C135" s="48">
        <v>78110</v>
      </c>
      <c r="D135" s="48" t="s">
        <v>11</v>
      </c>
      <c r="E135" s="49" t="s">
        <v>12</v>
      </c>
      <c r="F135" s="50">
        <v>10</v>
      </c>
      <c r="G135" s="50">
        <v>3.5</v>
      </c>
      <c r="H135" s="50">
        <v>0.04</v>
      </c>
      <c r="I135" s="50">
        <f t="shared" si="8"/>
        <v>1.4000000000000001</v>
      </c>
      <c r="J135" s="51">
        <f t="shared" si="9"/>
        <v>35</v>
      </c>
      <c r="K135" s="44"/>
    </row>
    <row r="136" spans="1:11" s="46" customFormat="1" ht="19.45" customHeight="1" x14ac:dyDescent="0.25">
      <c r="A136" s="39">
        <f t="shared" si="11"/>
        <v>134</v>
      </c>
      <c r="B136" s="48">
        <v>78260</v>
      </c>
      <c r="C136" s="48">
        <v>78275</v>
      </c>
      <c r="D136" s="48" t="s">
        <v>11</v>
      </c>
      <c r="E136" s="49" t="s">
        <v>12</v>
      </c>
      <c r="F136" s="50">
        <f t="shared" si="10"/>
        <v>15</v>
      </c>
      <c r="G136" s="50">
        <v>3.5</v>
      </c>
      <c r="H136" s="50">
        <v>0.04</v>
      </c>
      <c r="I136" s="50">
        <f t="shared" si="8"/>
        <v>2.1</v>
      </c>
      <c r="J136" s="51">
        <f t="shared" si="9"/>
        <v>52.5</v>
      </c>
      <c r="K136" s="44"/>
    </row>
    <row r="137" spans="1:11" s="46" customFormat="1" ht="19.45" customHeight="1" x14ac:dyDescent="0.25">
      <c r="A137" s="39">
        <f t="shared" si="11"/>
        <v>135</v>
      </c>
      <c r="B137" s="48">
        <v>78300</v>
      </c>
      <c r="C137" s="48">
        <v>78320</v>
      </c>
      <c r="D137" s="48" t="s">
        <v>11</v>
      </c>
      <c r="E137" s="49" t="s">
        <v>12</v>
      </c>
      <c r="F137" s="50">
        <f t="shared" si="10"/>
        <v>20</v>
      </c>
      <c r="G137" s="50">
        <v>3.5</v>
      </c>
      <c r="H137" s="50">
        <v>0.04</v>
      </c>
      <c r="I137" s="50">
        <f t="shared" si="8"/>
        <v>2.8000000000000003</v>
      </c>
      <c r="J137" s="51">
        <f t="shared" si="9"/>
        <v>70</v>
      </c>
      <c r="K137" s="44"/>
    </row>
    <row r="138" spans="1:11" s="46" customFormat="1" ht="19.45" customHeight="1" x14ac:dyDescent="0.25">
      <c r="A138" s="39">
        <f t="shared" si="11"/>
        <v>136</v>
      </c>
      <c r="B138" s="48">
        <v>80680</v>
      </c>
      <c r="C138" s="48">
        <v>80682.399999999994</v>
      </c>
      <c r="D138" s="48" t="s">
        <v>11</v>
      </c>
      <c r="E138" s="49" t="s">
        <v>12</v>
      </c>
      <c r="F138" s="50">
        <v>10</v>
      </c>
      <c r="G138" s="50">
        <v>3.5</v>
      </c>
      <c r="H138" s="50">
        <v>0.04</v>
      </c>
      <c r="I138" s="50">
        <f t="shared" si="8"/>
        <v>1.4000000000000001</v>
      </c>
      <c r="J138" s="51">
        <f t="shared" si="9"/>
        <v>35</v>
      </c>
      <c r="K138" s="44"/>
    </row>
    <row r="139" spans="1:11" s="46" customFormat="1" ht="19.45" customHeight="1" x14ac:dyDescent="0.25">
      <c r="A139" s="39">
        <f t="shared" si="11"/>
        <v>137</v>
      </c>
      <c r="B139" s="48">
        <v>84460</v>
      </c>
      <c r="C139" s="48">
        <v>84462.399999999994</v>
      </c>
      <c r="D139" s="48" t="s">
        <v>11</v>
      </c>
      <c r="E139" s="49" t="s">
        <v>12</v>
      </c>
      <c r="F139" s="50">
        <v>10</v>
      </c>
      <c r="G139" s="50">
        <v>3.5</v>
      </c>
      <c r="H139" s="50">
        <v>0.04</v>
      </c>
      <c r="I139" s="50">
        <f t="shared" si="8"/>
        <v>1.4000000000000001</v>
      </c>
      <c r="J139" s="51">
        <f t="shared" si="9"/>
        <v>35</v>
      </c>
      <c r="K139" s="44"/>
    </row>
    <row r="140" spans="1:11" s="46" customFormat="1" ht="19.45" customHeight="1" x14ac:dyDescent="0.25">
      <c r="A140" s="39">
        <f t="shared" si="11"/>
        <v>138</v>
      </c>
      <c r="B140" s="48">
        <v>84480</v>
      </c>
      <c r="C140" s="48">
        <v>84482.4</v>
      </c>
      <c r="D140" s="48" t="s">
        <v>11</v>
      </c>
      <c r="E140" s="49" t="s">
        <v>12</v>
      </c>
      <c r="F140" s="50">
        <v>10</v>
      </c>
      <c r="G140" s="50">
        <v>3.5</v>
      </c>
      <c r="H140" s="50">
        <v>0.04</v>
      </c>
      <c r="I140" s="50">
        <f t="shared" si="8"/>
        <v>1.4000000000000001</v>
      </c>
      <c r="J140" s="51">
        <f t="shared" si="9"/>
        <v>35</v>
      </c>
      <c r="K140" s="44"/>
    </row>
    <row r="141" spans="1:11" s="46" customFormat="1" ht="19.45" customHeight="1" x14ac:dyDescent="0.25">
      <c r="A141" s="39">
        <f t="shared" si="11"/>
        <v>139</v>
      </c>
      <c r="B141" s="48">
        <v>84540</v>
      </c>
      <c r="C141" s="48">
        <v>84542.6</v>
      </c>
      <c r="D141" s="48" t="s">
        <v>11</v>
      </c>
      <c r="E141" s="49" t="s">
        <v>12</v>
      </c>
      <c r="F141" s="50">
        <v>10</v>
      </c>
      <c r="G141" s="50">
        <v>3.5</v>
      </c>
      <c r="H141" s="50">
        <v>0.04</v>
      </c>
      <c r="I141" s="50">
        <f t="shared" si="8"/>
        <v>1.4000000000000001</v>
      </c>
      <c r="J141" s="51">
        <f t="shared" si="9"/>
        <v>35</v>
      </c>
      <c r="K141" s="44"/>
    </row>
    <row r="142" spans="1:11" s="46" customFormat="1" ht="19.45" customHeight="1" x14ac:dyDescent="0.25">
      <c r="A142" s="39">
        <f t="shared" si="11"/>
        <v>140</v>
      </c>
      <c r="B142" s="48">
        <v>84600</v>
      </c>
      <c r="C142" s="48">
        <v>84602.7</v>
      </c>
      <c r="D142" s="48" t="s">
        <v>11</v>
      </c>
      <c r="E142" s="49" t="s">
        <v>12</v>
      </c>
      <c r="F142" s="50">
        <v>10</v>
      </c>
      <c r="G142" s="50">
        <v>3.5</v>
      </c>
      <c r="H142" s="50">
        <v>0.04</v>
      </c>
      <c r="I142" s="50">
        <f t="shared" si="8"/>
        <v>1.4000000000000001</v>
      </c>
      <c r="J142" s="51">
        <f t="shared" si="9"/>
        <v>35</v>
      </c>
      <c r="K142" s="44"/>
    </row>
    <row r="143" spans="1:11" s="46" customFormat="1" ht="19.45" customHeight="1" x14ac:dyDescent="0.25">
      <c r="A143" s="39">
        <f t="shared" si="11"/>
        <v>141</v>
      </c>
      <c r="B143" s="48">
        <v>84618</v>
      </c>
      <c r="C143" s="48">
        <v>84620.4</v>
      </c>
      <c r="D143" s="48" t="s">
        <v>11</v>
      </c>
      <c r="E143" s="49" t="s">
        <v>12</v>
      </c>
      <c r="F143" s="50">
        <v>10</v>
      </c>
      <c r="G143" s="50">
        <v>3.5</v>
      </c>
      <c r="H143" s="50">
        <v>0.04</v>
      </c>
      <c r="I143" s="50">
        <f t="shared" si="8"/>
        <v>1.4000000000000001</v>
      </c>
      <c r="J143" s="51">
        <f t="shared" si="9"/>
        <v>35</v>
      </c>
      <c r="K143" s="44"/>
    </row>
    <row r="144" spans="1:11" s="46" customFormat="1" ht="19.45" customHeight="1" x14ac:dyDescent="0.25">
      <c r="A144" s="39">
        <f t="shared" si="11"/>
        <v>142</v>
      </c>
      <c r="B144" s="48">
        <v>85150</v>
      </c>
      <c r="C144" s="48">
        <v>85154.1</v>
      </c>
      <c r="D144" s="48" t="s">
        <v>11</v>
      </c>
      <c r="E144" s="49" t="s">
        <v>12</v>
      </c>
      <c r="F144" s="50">
        <v>10</v>
      </c>
      <c r="G144" s="50">
        <v>3.5</v>
      </c>
      <c r="H144" s="50">
        <v>0.04</v>
      </c>
      <c r="I144" s="50">
        <f t="shared" si="8"/>
        <v>1.4000000000000001</v>
      </c>
      <c r="J144" s="51">
        <f t="shared" si="9"/>
        <v>35</v>
      </c>
      <c r="K144" s="44"/>
    </row>
    <row r="145" spans="1:11" s="46" customFormat="1" ht="19.45" customHeight="1" x14ac:dyDescent="0.25">
      <c r="A145" s="39">
        <f t="shared" si="11"/>
        <v>143</v>
      </c>
      <c r="B145" s="48">
        <v>85170</v>
      </c>
      <c r="C145" s="48">
        <v>85174.1</v>
      </c>
      <c r="D145" s="48" t="s">
        <v>11</v>
      </c>
      <c r="E145" s="49" t="s">
        <v>12</v>
      </c>
      <c r="F145" s="50">
        <v>10</v>
      </c>
      <c r="G145" s="50">
        <v>3.5</v>
      </c>
      <c r="H145" s="50">
        <v>0.04</v>
      </c>
      <c r="I145" s="50">
        <f t="shared" si="8"/>
        <v>1.4000000000000001</v>
      </c>
      <c r="J145" s="51">
        <f t="shared" si="9"/>
        <v>35</v>
      </c>
      <c r="K145" s="44"/>
    </row>
    <row r="146" spans="1:11" s="46" customFormat="1" ht="19.45" customHeight="1" x14ac:dyDescent="0.25">
      <c r="A146" s="39">
        <f t="shared" si="11"/>
        <v>144</v>
      </c>
      <c r="B146" s="48">
        <v>85300</v>
      </c>
      <c r="C146" s="48">
        <v>85320</v>
      </c>
      <c r="D146" s="48" t="s">
        <v>11</v>
      </c>
      <c r="E146" s="49" t="s">
        <v>12</v>
      </c>
      <c r="F146" s="50">
        <f t="shared" si="10"/>
        <v>20</v>
      </c>
      <c r="G146" s="50">
        <v>3.5</v>
      </c>
      <c r="H146" s="50">
        <v>0.04</v>
      </c>
      <c r="I146" s="50">
        <f t="shared" si="8"/>
        <v>2.8000000000000003</v>
      </c>
      <c r="J146" s="51">
        <f t="shared" si="9"/>
        <v>70</v>
      </c>
      <c r="K146" s="44"/>
    </row>
    <row r="147" spans="1:11" s="46" customFormat="1" ht="19.45" customHeight="1" x14ac:dyDescent="0.25">
      <c r="A147" s="39">
        <f t="shared" si="11"/>
        <v>145</v>
      </c>
      <c r="B147" s="48">
        <v>86370</v>
      </c>
      <c r="C147" s="48">
        <v>86380</v>
      </c>
      <c r="D147" s="48" t="s">
        <v>11</v>
      </c>
      <c r="E147" s="49" t="s">
        <v>12</v>
      </c>
      <c r="F147" s="50">
        <v>10</v>
      </c>
      <c r="G147" s="50">
        <v>3.5</v>
      </c>
      <c r="H147" s="50">
        <v>0.04</v>
      </c>
      <c r="I147" s="50">
        <f t="shared" si="8"/>
        <v>1.4000000000000001</v>
      </c>
      <c r="J147" s="51">
        <f t="shared" si="9"/>
        <v>35</v>
      </c>
      <c r="K147" s="44"/>
    </row>
    <row r="148" spans="1:11" s="46" customFormat="1" ht="19.45" customHeight="1" x14ac:dyDescent="0.25">
      <c r="A148" s="39">
        <f t="shared" si="11"/>
        <v>146</v>
      </c>
      <c r="B148" s="48">
        <v>86460</v>
      </c>
      <c r="C148" s="48">
        <v>86485</v>
      </c>
      <c r="D148" s="48" t="s">
        <v>11</v>
      </c>
      <c r="E148" s="49" t="s">
        <v>12</v>
      </c>
      <c r="F148" s="50">
        <f t="shared" si="10"/>
        <v>25</v>
      </c>
      <c r="G148" s="50">
        <v>3.5</v>
      </c>
      <c r="H148" s="50">
        <v>0.04</v>
      </c>
      <c r="I148" s="50">
        <f t="shared" si="8"/>
        <v>3.5</v>
      </c>
      <c r="J148" s="51">
        <f t="shared" si="9"/>
        <v>87.5</v>
      </c>
      <c r="K148" s="44"/>
    </row>
    <row r="149" spans="1:11" s="46" customFormat="1" ht="19.45" customHeight="1" x14ac:dyDescent="0.25">
      <c r="A149" s="39">
        <f t="shared" si="11"/>
        <v>147</v>
      </c>
      <c r="B149" s="48">
        <v>89250</v>
      </c>
      <c r="C149" s="48">
        <v>89255</v>
      </c>
      <c r="D149" s="48" t="s">
        <v>11</v>
      </c>
      <c r="E149" s="49" t="s">
        <v>12</v>
      </c>
      <c r="F149" s="50">
        <v>10</v>
      </c>
      <c r="G149" s="50">
        <v>3.5</v>
      </c>
      <c r="H149" s="50">
        <v>0.04</v>
      </c>
      <c r="I149" s="50">
        <f t="shared" si="8"/>
        <v>1.4000000000000001</v>
      </c>
      <c r="J149" s="51">
        <f t="shared" si="9"/>
        <v>35</v>
      </c>
      <c r="K149" s="44"/>
    </row>
    <row r="150" spans="1:11" s="46" customFormat="1" ht="19.45" customHeight="1" x14ac:dyDescent="0.25">
      <c r="A150" s="39">
        <f t="shared" si="11"/>
        <v>148</v>
      </c>
      <c r="B150" s="48">
        <v>89280</v>
      </c>
      <c r="C150" s="48">
        <v>89304</v>
      </c>
      <c r="D150" s="48" t="s">
        <v>11</v>
      </c>
      <c r="E150" s="49" t="s">
        <v>12</v>
      </c>
      <c r="F150" s="50">
        <v>25</v>
      </c>
      <c r="G150" s="50">
        <v>3.5</v>
      </c>
      <c r="H150" s="50">
        <v>0.04</v>
      </c>
      <c r="I150" s="50">
        <f t="shared" si="8"/>
        <v>3.5</v>
      </c>
      <c r="J150" s="51">
        <f t="shared" si="9"/>
        <v>87.5</v>
      </c>
      <c r="K150" s="44"/>
    </row>
    <row r="151" spans="1:11" s="46" customFormat="1" ht="19.45" customHeight="1" x14ac:dyDescent="0.25">
      <c r="A151" s="39">
        <f t="shared" si="11"/>
        <v>149</v>
      </c>
      <c r="B151" s="48">
        <v>89330</v>
      </c>
      <c r="C151" s="48">
        <v>89332</v>
      </c>
      <c r="D151" s="48" t="s">
        <v>11</v>
      </c>
      <c r="E151" s="49" t="s">
        <v>12</v>
      </c>
      <c r="F151" s="50">
        <v>10</v>
      </c>
      <c r="G151" s="50">
        <v>3.5</v>
      </c>
      <c r="H151" s="50">
        <v>0.04</v>
      </c>
      <c r="I151" s="50">
        <f t="shared" si="8"/>
        <v>1.4000000000000001</v>
      </c>
      <c r="J151" s="51">
        <f t="shared" si="9"/>
        <v>35</v>
      </c>
      <c r="K151" s="44"/>
    </row>
    <row r="152" spans="1:11" s="46" customFormat="1" ht="19.45" customHeight="1" x14ac:dyDescent="0.25">
      <c r="A152" s="39">
        <f t="shared" si="11"/>
        <v>150</v>
      </c>
      <c r="B152" s="48">
        <v>89360</v>
      </c>
      <c r="C152" s="48">
        <v>89403.199999999997</v>
      </c>
      <c r="D152" s="48" t="s">
        <v>11</v>
      </c>
      <c r="E152" s="49" t="s">
        <v>12</v>
      </c>
      <c r="F152" s="50">
        <v>45</v>
      </c>
      <c r="G152" s="50">
        <v>3.5</v>
      </c>
      <c r="H152" s="50">
        <v>0.04</v>
      </c>
      <c r="I152" s="50">
        <f t="shared" si="8"/>
        <v>6.3</v>
      </c>
      <c r="J152" s="51">
        <f t="shared" si="9"/>
        <v>157.5</v>
      </c>
      <c r="K152" s="44"/>
    </row>
    <row r="153" spans="1:11" s="46" customFormat="1" ht="19.45" customHeight="1" x14ac:dyDescent="0.25">
      <c r="A153" s="39">
        <f t="shared" si="11"/>
        <v>151</v>
      </c>
      <c r="B153" s="48">
        <v>89420</v>
      </c>
      <c r="C153" s="48">
        <v>89425</v>
      </c>
      <c r="D153" s="48" t="s">
        <v>11</v>
      </c>
      <c r="E153" s="49" t="s">
        <v>12</v>
      </c>
      <c r="F153" s="50">
        <v>10</v>
      </c>
      <c r="G153" s="50">
        <v>3.5</v>
      </c>
      <c r="H153" s="50">
        <v>0.04</v>
      </c>
      <c r="I153" s="50">
        <f t="shared" si="8"/>
        <v>1.4000000000000001</v>
      </c>
      <c r="J153" s="51">
        <f t="shared" si="9"/>
        <v>35</v>
      </c>
      <c r="K153" s="44"/>
    </row>
    <row r="154" spans="1:11" s="46" customFormat="1" ht="19.45" customHeight="1" x14ac:dyDescent="0.25">
      <c r="A154" s="39">
        <f t="shared" si="11"/>
        <v>152</v>
      </c>
      <c r="B154" s="48">
        <v>89440</v>
      </c>
      <c r="C154" s="48">
        <v>89442.9</v>
      </c>
      <c r="D154" s="48" t="s">
        <v>11</v>
      </c>
      <c r="E154" s="49" t="s">
        <v>12</v>
      </c>
      <c r="F154" s="50">
        <v>10</v>
      </c>
      <c r="G154" s="50">
        <v>4.5</v>
      </c>
      <c r="H154" s="50">
        <v>0.05</v>
      </c>
      <c r="I154" s="50">
        <f t="shared" si="8"/>
        <v>2.25</v>
      </c>
      <c r="J154" s="51">
        <f t="shared" si="9"/>
        <v>45</v>
      </c>
      <c r="K154" s="44"/>
    </row>
    <row r="155" spans="1:11" s="46" customFormat="1" ht="19.45" customHeight="1" x14ac:dyDescent="0.25">
      <c r="A155" s="39">
        <f t="shared" si="11"/>
        <v>153</v>
      </c>
      <c r="B155" s="48">
        <v>89480</v>
      </c>
      <c r="C155" s="48">
        <v>89481.8</v>
      </c>
      <c r="D155" s="48" t="s">
        <v>11</v>
      </c>
      <c r="E155" s="49" t="s">
        <v>12</v>
      </c>
      <c r="F155" s="50">
        <v>10</v>
      </c>
      <c r="G155" s="50">
        <v>3.5</v>
      </c>
      <c r="H155" s="50">
        <v>0.04</v>
      </c>
      <c r="I155" s="50">
        <f t="shared" si="8"/>
        <v>1.4000000000000001</v>
      </c>
      <c r="J155" s="51">
        <f t="shared" si="9"/>
        <v>35</v>
      </c>
      <c r="K155" s="44"/>
    </row>
    <row r="156" spans="1:11" s="46" customFormat="1" ht="19.45" customHeight="1" x14ac:dyDescent="0.25">
      <c r="A156" s="39">
        <f t="shared" si="11"/>
        <v>154</v>
      </c>
      <c r="B156" s="48">
        <v>89515</v>
      </c>
      <c r="C156" s="48">
        <v>89521.5</v>
      </c>
      <c r="D156" s="48" t="s">
        <v>11</v>
      </c>
      <c r="E156" s="49" t="s">
        <v>12</v>
      </c>
      <c r="F156" s="50">
        <v>10</v>
      </c>
      <c r="G156" s="50">
        <v>3.5</v>
      </c>
      <c r="H156" s="50">
        <v>0.04</v>
      </c>
      <c r="I156" s="50">
        <f t="shared" si="8"/>
        <v>1.4000000000000001</v>
      </c>
      <c r="J156" s="51">
        <f t="shared" si="9"/>
        <v>35</v>
      </c>
      <c r="K156" s="44"/>
    </row>
    <row r="157" spans="1:11" s="46" customFormat="1" ht="19.45" customHeight="1" x14ac:dyDescent="0.25">
      <c r="A157" s="39">
        <f t="shared" si="11"/>
        <v>155</v>
      </c>
      <c r="B157" s="48">
        <v>89570</v>
      </c>
      <c r="C157" s="48">
        <v>89571.8</v>
      </c>
      <c r="D157" s="48" t="s">
        <v>11</v>
      </c>
      <c r="E157" s="49" t="s">
        <v>12</v>
      </c>
      <c r="F157" s="50">
        <v>10</v>
      </c>
      <c r="G157" s="50">
        <v>3.5</v>
      </c>
      <c r="H157" s="50">
        <v>0.04</v>
      </c>
      <c r="I157" s="50">
        <f t="shared" si="8"/>
        <v>1.4000000000000001</v>
      </c>
      <c r="J157" s="51">
        <f t="shared" si="9"/>
        <v>35</v>
      </c>
      <c r="K157" s="44"/>
    </row>
    <row r="158" spans="1:11" s="46" customFormat="1" ht="19.45" customHeight="1" x14ac:dyDescent="0.25">
      <c r="A158" s="39">
        <f t="shared" si="11"/>
        <v>156</v>
      </c>
      <c r="B158" s="48">
        <v>90250</v>
      </c>
      <c r="C158" s="48">
        <v>90251.5</v>
      </c>
      <c r="D158" s="48" t="s">
        <v>11</v>
      </c>
      <c r="E158" s="49" t="s">
        <v>12</v>
      </c>
      <c r="F158" s="50">
        <v>10</v>
      </c>
      <c r="G158" s="50">
        <v>3.5</v>
      </c>
      <c r="H158" s="50">
        <v>0.04</v>
      </c>
      <c r="I158" s="50">
        <f t="shared" si="8"/>
        <v>1.4000000000000001</v>
      </c>
      <c r="J158" s="51">
        <f t="shared" si="9"/>
        <v>35</v>
      </c>
      <c r="K158" s="44"/>
    </row>
    <row r="159" spans="1:11" s="46" customFormat="1" ht="19.45" customHeight="1" x14ac:dyDescent="0.25">
      <c r="A159" s="39">
        <f t="shared" si="11"/>
        <v>157</v>
      </c>
      <c r="B159" s="48">
        <v>90300</v>
      </c>
      <c r="C159" s="48">
        <v>90302</v>
      </c>
      <c r="D159" s="48" t="s">
        <v>11</v>
      </c>
      <c r="E159" s="49" t="s">
        <v>12</v>
      </c>
      <c r="F159" s="50">
        <v>10</v>
      </c>
      <c r="G159" s="50">
        <v>3.5</v>
      </c>
      <c r="H159" s="50">
        <v>0.04</v>
      </c>
      <c r="I159" s="50">
        <f t="shared" si="8"/>
        <v>1.4000000000000001</v>
      </c>
      <c r="J159" s="51">
        <f t="shared" si="9"/>
        <v>35</v>
      </c>
      <c r="K159" s="44"/>
    </row>
    <row r="160" spans="1:11" s="46" customFormat="1" ht="19.45" customHeight="1" x14ac:dyDescent="0.25">
      <c r="A160" s="39"/>
      <c r="B160" s="48"/>
      <c r="C160" s="48"/>
      <c r="D160" s="48"/>
      <c r="E160" s="49"/>
      <c r="F160" s="50"/>
      <c r="G160" s="50"/>
      <c r="H160" s="50"/>
      <c r="I160" s="50"/>
      <c r="J160" s="51"/>
      <c r="K160" s="44"/>
    </row>
    <row r="161" spans="1:11" s="46" customFormat="1" ht="19.45" customHeight="1" x14ac:dyDescent="0.25">
      <c r="A161" s="39">
        <f>A159+1</f>
        <v>158</v>
      </c>
      <c r="B161" s="48">
        <v>37700</v>
      </c>
      <c r="C161" s="48">
        <v>37940</v>
      </c>
      <c r="D161" s="48" t="s">
        <v>16</v>
      </c>
      <c r="E161" s="49" t="s">
        <v>12</v>
      </c>
      <c r="F161" s="50">
        <f>C161-B161</f>
        <v>240</v>
      </c>
      <c r="G161" s="50">
        <v>7</v>
      </c>
      <c r="H161" s="50">
        <v>0.1</v>
      </c>
      <c r="I161" s="50">
        <f t="shared" ref="I161:I175" si="12">PRODUCT(F161:H161)</f>
        <v>168</v>
      </c>
      <c r="J161" s="51">
        <f t="shared" ref="J161:J175" si="13">G161*F161</f>
        <v>1680</v>
      </c>
      <c r="K161" s="44"/>
    </row>
    <row r="162" spans="1:11" s="46" customFormat="1" ht="19.45" customHeight="1" x14ac:dyDescent="0.25">
      <c r="A162" s="39">
        <f>A161+1</f>
        <v>159</v>
      </c>
      <c r="B162" s="48">
        <v>46480</v>
      </c>
      <c r="C162" s="48">
        <v>46486</v>
      </c>
      <c r="D162" s="48" t="s">
        <v>16</v>
      </c>
      <c r="E162" s="49" t="s">
        <v>12</v>
      </c>
      <c r="F162" s="50">
        <v>10</v>
      </c>
      <c r="G162" s="50">
        <v>3</v>
      </c>
      <c r="H162" s="50">
        <v>0.04</v>
      </c>
      <c r="I162" s="50">
        <f t="shared" si="12"/>
        <v>1.2</v>
      </c>
      <c r="J162" s="51">
        <f t="shared" si="13"/>
        <v>30</v>
      </c>
      <c r="K162" s="44"/>
    </row>
    <row r="163" spans="1:11" s="46" customFormat="1" ht="19.45" customHeight="1" x14ac:dyDescent="0.25">
      <c r="A163" s="39">
        <f t="shared" ref="A163:A170" si="14">A162+1</f>
        <v>160</v>
      </c>
      <c r="B163" s="48">
        <v>49030</v>
      </c>
      <c r="C163" s="48">
        <v>49032</v>
      </c>
      <c r="D163" s="48" t="s">
        <v>16</v>
      </c>
      <c r="E163" s="49" t="s">
        <v>12</v>
      </c>
      <c r="F163" s="50">
        <v>10</v>
      </c>
      <c r="G163" s="50">
        <v>3.5</v>
      </c>
      <c r="H163" s="50">
        <v>0.04</v>
      </c>
      <c r="I163" s="50">
        <f t="shared" si="12"/>
        <v>1.4000000000000001</v>
      </c>
      <c r="J163" s="51">
        <f t="shared" si="13"/>
        <v>35</v>
      </c>
      <c r="K163" s="44"/>
    </row>
    <row r="164" spans="1:11" s="46" customFormat="1" ht="19.45" customHeight="1" x14ac:dyDescent="0.25">
      <c r="A164" s="39">
        <f t="shared" si="14"/>
        <v>161</v>
      </c>
      <c r="B164" s="48">
        <v>49120</v>
      </c>
      <c r="C164" s="48">
        <v>49123</v>
      </c>
      <c r="D164" s="48" t="s">
        <v>16</v>
      </c>
      <c r="E164" s="49" t="s">
        <v>12</v>
      </c>
      <c r="F164" s="50">
        <v>10</v>
      </c>
      <c r="G164" s="50">
        <v>5</v>
      </c>
      <c r="H164" s="50">
        <v>0.04</v>
      </c>
      <c r="I164" s="50">
        <f t="shared" si="12"/>
        <v>2</v>
      </c>
      <c r="J164" s="51">
        <f t="shared" si="13"/>
        <v>50</v>
      </c>
      <c r="K164" s="44"/>
    </row>
    <row r="165" spans="1:11" s="46" customFormat="1" ht="19.45" customHeight="1" x14ac:dyDescent="0.25">
      <c r="A165" s="39">
        <f t="shared" si="14"/>
        <v>162</v>
      </c>
      <c r="B165" s="48">
        <v>49500</v>
      </c>
      <c r="C165" s="48">
        <v>49508</v>
      </c>
      <c r="D165" s="48" t="s">
        <v>16</v>
      </c>
      <c r="E165" s="49" t="s">
        <v>12</v>
      </c>
      <c r="F165" s="50">
        <v>10</v>
      </c>
      <c r="G165" s="50">
        <v>5</v>
      </c>
      <c r="H165" s="50">
        <v>0.04</v>
      </c>
      <c r="I165" s="50">
        <f t="shared" si="12"/>
        <v>2</v>
      </c>
      <c r="J165" s="51">
        <f t="shared" si="13"/>
        <v>50</v>
      </c>
      <c r="K165" s="44"/>
    </row>
    <row r="166" spans="1:11" s="46" customFormat="1" ht="19.45" customHeight="1" x14ac:dyDescent="0.25">
      <c r="A166" s="39">
        <f t="shared" si="14"/>
        <v>163</v>
      </c>
      <c r="B166" s="48">
        <v>50470</v>
      </c>
      <c r="C166" s="48">
        <v>50480</v>
      </c>
      <c r="D166" s="48" t="s">
        <v>16</v>
      </c>
      <c r="E166" s="49" t="s">
        <v>12</v>
      </c>
      <c r="F166" s="50">
        <v>10</v>
      </c>
      <c r="G166" s="50">
        <v>5</v>
      </c>
      <c r="H166" s="50">
        <v>0.04</v>
      </c>
      <c r="I166" s="50">
        <f t="shared" si="12"/>
        <v>2</v>
      </c>
      <c r="J166" s="51">
        <f t="shared" si="13"/>
        <v>50</v>
      </c>
      <c r="K166" s="44"/>
    </row>
    <row r="167" spans="1:11" s="46" customFormat="1" ht="19.45" customHeight="1" x14ac:dyDescent="0.25">
      <c r="A167" s="39">
        <f t="shared" si="14"/>
        <v>164</v>
      </c>
      <c r="B167" s="48">
        <v>50600</v>
      </c>
      <c r="C167" s="48">
        <v>50605</v>
      </c>
      <c r="D167" s="48" t="s">
        <v>16</v>
      </c>
      <c r="E167" s="49" t="s">
        <v>12</v>
      </c>
      <c r="F167" s="50">
        <v>10</v>
      </c>
      <c r="G167" s="50">
        <v>5</v>
      </c>
      <c r="H167" s="50">
        <v>0.04</v>
      </c>
      <c r="I167" s="50">
        <f t="shared" si="12"/>
        <v>2</v>
      </c>
      <c r="J167" s="51">
        <f t="shared" si="13"/>
        <v>50</v>
      </c>
      <c r="K167" s="44"/>
    </row>
    <row r="168" spans="1:11" s="46" customFormat="1" ht="19.45" customHeight="1" x14ac:dyDescent="0.25">
      <c r="A168" s="39">
        <f t="shared" si="14"/>
        <v>165</v>
      </c>
      <c r="B168" s="48">
        <v>53321</v>
      </c>
      <c r="C168" s="48">
        <v>54500</v>
      </c>
      <c r="D168" s="48" t="s">
        <v>16</v>
      </c>
      <c r="E168" s="49" t="s">
        <v>12</v>
      </c>
      <c r="F168" s="50">
        <f>C168-B168</f>
        <v>1179</v>
      </c>
      <c r="G168" s="50">
        <v>8.75</v>
      </c>
      <c r="H168" s="50">
        <v>0.05</v>
      </c>
      <c r="I168" s="50">
        <f t="shared" si="12"/>
        <v>515.8125</v>
      </c>
      <c r="J168" s="51">
        <f t="shared" si="13"/>
        <v>10316.25</v>
      </c>
      <c r="K168" s="44"/>
    </row>
    <row r="169" spans="1:11" s="46" customFormat="1" ht="19.45" customHeight="1" x14ac:dyDescent="0.25">
      <c r="A169" s="39">
        <f t="shared" si="14"/>
        <v>166</v>
      </c>
      <c r="B169" s="48">
        <v>57200</v>
      </c>
      <c r="C169" s="48">
        <v>57205</v>
      </c>
      <c r="D169" s="48" t="s">
        <v>16</v>
      </c>
      <c r="E169" s="49" t="s">
        <v>12</v>
      </c>
      <c r="F169" s="50">
        <v>10</v>
      </c>
      <c r="G169" s="50">
        <v>4</v>
      </c>
      <c r="H169" s="50">
        <v>0.04</v>
      </c>
      <c r="I169" s="50">
        <f t="shared" si="12"/>
        <v>1.6</v>
      </c>
      <c r="J169" s="51">
        <f t="shared" si="13"/>
        <v>40</v>
      </c>
      <c r="K169" s="44"/>
    </row>
    <row r="170" spans="1:11" s="46" customFormat="1" ht="19.45" customHeight="1" x14ac:dyDescent="0.25">
      <c r="A170" s="39">
        <f t="shared" si="14"/>
        <v>167</v>
      </c>
      <c r="B170" s="48">
        <v>58080</v>
      </c>
      <c r="C170" s="48">
        <v>58130</v>
      </c>
      <c r="D170" s="48" t="s">
        <v>20</v>
      </c>
      <c r="E170" s="49" t="s">
        <v>12</v>
      </c>
      <c r="F170" s="50">
        <f>C170-B170</f>
        <v>50</v>
      </c>
      <c r="G170" s="50">
        <v>7</v>
      </c>
      <c r="H170" s="50">
        <v>0.05</v>
      </c>
      <c r="I170" s="50">
        <f t="shared" si="12"/>
        <v>17.5</v>
      </c>
      <c r="J170" s="51">
        <f t="shared" si="13"/>
        <v>350</v>
      </c>
      <c r="K170" s="44"/>
    </row>
    <row r="171" spans="1:11" s="46" customFormat="1" ht="19.45" customHeight="1" x14ac:dyDescent="0.25">
      <c r="A171" s="39">
        <f>A170+1</f>
        <v>168</v>
      </c>
      <c r="B171" s="48">
        <v>60080</v>
      </c>
      <c r="C171" s="48">
        <v>60084</v>
      </c>
      <c r="D171" s="48" t="s">
        <v>16</v>
      </c>
      <c r="E171" s="49" t="s">
        <v>12</v>
      </c>
      <c r="F171" s="50">
        <v>10</v>
      </c>
      <c r="G171" s="50">
        <v>4</v>
      </c>
      <c r="H171" s="50">
        <v>0.04</v>
      </c>
      <c r="I171" s="50">
        <f t="shared" si="12"/>
        <v>1.6</v>
      </c>
      <c r="J171" s="51">
        <f t="shared" si="13"/>
        <v>40</v>
      </c>
      <c r="K171" s="44"/>
    </row>
    <row r="172" spans="1:11" s="46" customFormat="1" ht="19.45" customHeight="1" x14ac:dyDescent="0.25">
      <c r="A172" s="39">
        <f>A171+1</f>
        <v>169</v>
      </c>
      <c r="B172" s="48">
        <v>60570</v>
      </c>
      <c r="C172" s="48">
        <v>60572</v>
      </c>
      <c r="D172" s="48" t="s">
        <v>16</v>
      </c>
      <c r="E172" s="49" t="s">
        <v>12</v>
      </c>
      <c r="F172" s="50">
        <v>10</v>
      </c>
      <c r="G172" s="50">
        <v>6</v>
      </c>
      <c r="H172" s="50">
        <v>0.04</v>
      </c>
      <c r="I172" s="50">
        <f t="shared" si="12"/>
        <v>2.4</v>
      </c>
      <c r="J172" s="51">
        <f t="shared" si="13"/>
        <v>60</v>
      </c>
      <c r="K172" s="44"/>
    </row>
    <row r="173" spans="1:11" s="46" customFormat="1" ht="19.45" customHeight="1" x14ac:dyDescent="0.25">
      <c r="A173" s="39">
        <f>A172+1</f>
        <v>170</v>
      </c>
      <c r="B173" s="48">
        <v>63447</v>
      </c>
      <c r="C173" s="48">
        <v>65755</v>
      </c>
      <c r="D173" s="48" t="s">
        <v>16</v>
      </c>
      <c r="E173" s="49" t="s">
        <v>12</v>
      </c>
      <c r="F173" s="50">
        <f>C173-B173</f>
        <v>2308</v>
      </c>
      <c r="G173" s="50">
        <v>8.75</v>
      </c>
      <c r="H173" s="50">
        <v>0.09</v>
      </c>
      <c r="I173" s="50">
        <f t="shared" si="12"/>
        <v>1817.55</v>
      </c>
      <c r="J173" s="51">
        <f t="shared" si="13"/>
        <v>20195</v>
      </c>
      <c r="K173" s="44"/>
    </row>
    <row r="174" spans="1:11" s="46" customFormat="1" ht="19.45" customHeight="1" x14ac:dyDescent="0.25">
      <c r="A174" s="39">
        <f>A173+1</f>
        <v>171</v>
      </c>
      <c r="B174" s="48">
        <v>80682.399999999994</v>
      </c>
      <c r="C174" s="48">
        <v>84460</v>
      </c>
      <c r="D174" s="48" t="s">
        <v>16</v>
      </c>
      <c r="E174" s="49" t="s">
        <v>12</v>
      </c>
      <c r="F174" s="50">
        <f>C174-B174</f>
        <v>3777.6000000000058</v>
      </c>
      <c r="G174" s="50">
        <v>8.75</v>
      </c>
      <c r="H174" s="50">
        <v>0.09</v>
      </c>
      <c r="I174" s="50">
        <f t="shared" si="12"/>
        <v>2974.8600000000047</v>
      </c>
      <c r="J174" s="51">
        <f t="shared" si="13"/>
        <v>33054.000000000051</v>
      </c>
      <c r="K174" s="44"/>
    </row>
    <row r="175" spans="1:11" s="46" customFormat="1" ht="19.45" customHeight="1" x14ac:dyDescent="0.25">
      <c r="A175" s="39">
        <f>A174+1</f>
        <v>172</v>
      </c>
      <c r="B175" s="48">
        <v>86485</v>
      </c>
      <c r="C175" s="48">
        <v>86800</v>
      </c>
      <c r="D175" s="48" t="s">
        <v>16</v>
      </c>
      <c r="E175" s="49" t="s">
        <v>12</v>
      </c>
      <c r="F175" s="50">
        <f>C175-B175</f>
        <v>315</v>
      </c>
      <c r="G175" s="50">
        <v>8.75</v>
      </c>
      <c r="H175" s="50">
        <v>0.09</v>
      </c>
      <c r="I175" s="50">
        <f t="shared" si="12"/>
        <v>248.0625</v>
      </c>
      <c r="J175" s="51">
        <f t="shared" si="13"/>
        <v>2756.25</v>
      </c>
      <c r="K175" s="44"/>
    </row>
    <row r="176" spans="1:11" s="46" customFormat="1" ht="19.45" customHeight="1" x14ac:dyDescent="0.25">
      <c r="A176" s="39"/>
      <c r="B176" s="48"/>
      <c r="C176" s="48"/>
      <c r="D176" s="48"/>
      <c r="E176" s="49"/>
      <c r="F176" s="50"/>
      <c r="G176" s="50"/>
      <c r="H176" s="50"/>
      <c r="I176" s="50"/>
      <c r="J176" s="51"/>
      <c r="K176" s="44"/>
    </row>
    <row r="177" spans="1:11" s="46" customFormat="1" ht="19.45" customHeight="1" x14ac:dyDescent="0.25">
      <c r="A177" s="39">
        <f>A171+1</f>
        <v>169</v>
      </c>
      <c r="B177" s="48">
        <v>38090</v>
      </c>
      <c r="C177" s="48">
        <v>38103</v>
      </c>
      <c r="D177" s="48" t="s">
        <v>14</v>
      </c>
      <c r="E177" s="49" t="s">
        <v>12</v>
      </c>
      <c r="F177" s="50">
        <v>15</v>
      </c>
      <c r="G177" s="50">
        <v>3.5</v>
      </c>
      <c r="H177" s="50">
        <v>0.04</v>
      </c>
      <c r="I177" s="50">
        <f t="shared" ref="I177:I208" si="15">PRODUCT(F177:H177)</f>
        <v>2.1</v>
      </c>
      <c r="J177" s="51">
        <f t="shared" ref="J177:J208" si="16">G177*F177</f>
        <v>52.5</v>
      </c>
      <c r="K177" s="44"/>
    </row>
    <row r="178" spans="1:11" s="46" customFormat="1" ht="19.45" customHeight="1" x14ac:dyDescent="0.25">
      <c r="A178" s="39">
        <f t="shared" ref="A178" si="17">A177+1</f>
        <v>170</v>
      </c>
      <c r="B178" s="48">
        <v>38240</v>
      </c>
      <c r="C178" s="48">
        <v>38244</v>
      </c>
      <c r="D178" s="48" t="s">
        <v>14</v>
      </c>
      <c r="E178" s="49" t="s">
        <v>12</v>
      </c>
      <c r="F178" s="50">
        <v>10</v>
      </c>
      <c r="G178" s="50">
        <v>3.5</v>
      </c>
      <c r="H178" s="50">
        <v>0.04</v>
      </c>
      <c r="I178" s="50">
        <f t="shared" si="15"/>
        <v>1.4000000000000001</v>
      </c>
      <c r="J178" s="51">
        <f t="shared" si="16"/>
        <v>35</v>
      </c>
      <c r="K178" s="52"/>
    </row>
    <row r="179" spans="1:11" s="46" customFormat="1" ht="19.45" customHeight="1" x14ac:dyDescent="0.25">
      <c r="A179" s="39">
        <f t="shared" ref="A179:A226" si="18">A178+1</f>
        <v>171</v>
      </c>
      <c r="B179" s="48">
        <v>38700</v>
      </c>
      <c r="C179" s="48">
        <v>38703</v>
      </c>
      <c r="D179" s="48" t="s">
        <v>14</v>
      </c>
      <c r="E179" s="49" t="s">
        <v>12</v>
      </c>
      <c r="F179" s="50">
        <v>10</v>
      </c>
      <c r="G179" s="50">
        <v>3.5</v>
      </c>
      <c r="H179" s="50">
        <v>0.04</v>
      </c>
      <c r="I179" s="50">
        <f t="shared" si="15"/>
        <v>1.4000000000000001</v>
      </c>
      <c r="J179" s="51">
        <f t="shared" si="16"/>
        <v>35</v>
      </c>
      <c r="K179" s="52"/>
    </row>
    <row r="180" spans="1:11" s="46" customFormat="1" ht="19.45" customHeight="1" x14ac:dyDescent="0.25">
      <c r="A180" s="39">
        <f t="shared" si="18"/>
        <v>172</v>
      </c>
      <c r="B180" s="48">
        <v>38800</v>
      </c>
      <c r="C180" s="48">
        <v>38801</v>
      </c>
      <c r="D180" s="48" t="s">
        <v>14</v>
      </c>
      <c r="E180" s="49" t="s">
        <v>12</v>
      </c>
      <c r="F180" s="50">
        <v>10</v>
      </c>
      <c r="G180" s="50">
        <v>3.5</v>
      </c>
      <c r="H180" s="50">
        <v>0.04</v>
      </c>
      <c r="I180" s="50">
        <f t="shared" si="15"/>
        <v>1.4000000000000001</v>
      </c>
      <c r="J180" s="51">
        <f t="shared" si="16"/>
        <v>35</v>
      </c>
      <c r="K180" s="52"/>
    </row>
    <row r="181" spans="1:11" s="46" customFormat="1" ht="19.45" customHeight="1" x14ac:dyDescent="0.25">
      <c r="A181" s="39">
        <f t="shared" si="18"/>
        <v>173</v>
      </c>
      <c r="B181" s="48">
        <v>39200</v>
      </c>
      <c r="C181" s="48">
        <v>39202.199999999997</v>
      </c>
      <c r="D181" s="48" t="s">
        <v>14</v>
      </c>
      <c r="E181" s="49" t="s">
        <v>12</v>
      </c>
      <c r="F181" s="50">
        <v>10</v>
      </c>
      <c r="G181" s="50">
        <v>3</v>
      </c>
      <c r="H181" s="50">
        <v>0.04</v>
      </c>
      <c r="I181" s="50">
        <f t="shared" si="15"/>
        <v>1.2</v>
      </c>
      <c r="J181" s="51">
        <f t="shared" si="16"/>
        <v>30</v>
      </c>
      <c r="K181" s="52"/>
    </row>
    <row r="182" spans="1:11" s="46" customFormat="1" ht="19.45" customHeight="1" x14ac:dyDescent="0.25">
      <c r="A182" s="39">
        <f t="shared" si="18"/>
        <v>174</v>
      </c>
      <c r="B182" s="48">
        <v>39720</v>
      </c>
      <c r="C182" s="48">
        <v>39721</v>
      </c>
      <c r="D182" s="48" t="s">
        <v>14</v>
      </c>
      <c r="E182" s="49" t="s">
        <v>12</v>
      </c>
      <c r="F182" s="50">
        <v>10</v>
      </c>
      <c r="G182" s="50">
        <v>3.5</v>
      </c>
      <c r="H182" s="50">
        <v>0.1</v>
      </c>
      <c r="I182" s="50">
        <f t="shared" si="15"/>
        <v>3.5</v>
      </c>
      <c r="J182" s="51">
        <f t="shared" si="16"/>
        <v>35</v>
      </c>
      <c r="K182" s="52"/>
    </row>
    <row r="183" spans="1:11" s="46" customFormat="1" ht="19.45" customHeight="1" x14ac:dyDescent="0.25">
      <c r="A183" s="39">
        <f t="shared" si="18"/>
        <v>175</v>
      </c>
      <c r="B183" s="48">
        <v>39800</v>
      </c>
      <c r="C183" s="48">
        <v>39801.300000000003</v>
      </c>
      <c r="D183" s="48" t="s">
        <v>14</v>
      </c>
      <c r="E183" s="49" t="s">
        <v>12</v>
      </c>
      <c r="F183" s="50">
        <v>10</v>
      </c>
      <c r="G183" s="50">
        <v>3.5</v>
      </c>
      <c r="H183" s="50">
        <v>0.04</v>
      </c>
      <c r="I183" s="50">
        <f t="shared" si="15"/>
        <v>1.4000000000000001</v>
      </c>
      <c r="J183" s="51">
        <f t="shared" si="16"/>
        <v>35</v>
      </c>
      <c r="K183" s="52"/>
    </row>
    <row r="184" spans="1:11" s="46" customFormat="1" ht="19.45" customHeight="1" x14ac:dyDescent="0.25">
      <c r="A184" s="39">
        <f t="shared" si="18"/>
        <v>176</v>
      </c>
      <c r="B184" s="48">
        <v>39950</v>
      </c>
      <c r="C184" s="48">
        <v>39953</v>
      </c>
      <c r="D184" s="48" t="s">
        <v>14</v>
      </c>
      <c r="E184" s="49" t="s">
        <v>12</v>
      </c>
      <c r="F184" s="50">
        <v>10</v>
      </c>
      <c r="G184" s="50">
        <v>3.5</v>
      </c>
      <c r="H184" s="50">
        <v>0.04</v>
      </c>
      <c r="I184" s="50">
        <f t="shared" si="15"/>
        <v>1.4000000000000001</v>
      </c>
      <c r="J184" s="51">
        <f t="shared" si="16"/>
        <v>35</v>
      </c>
      <c r="K184" s="52"/>
    </row>
    <row r="185" spans="1:11" s="46" customFormat="1" ht="19.45" customHeight="1" x14ac:dyDescent="0.25">
      <c r="A185" s="39">
        <f t="shared" si="18"/>
        <v>177</v>
      </c>
      <c r="B185" s="48">
        <v>40000</v>
      </c>
      <c r="C185" s="48">
        <v>40002.300000000003</v>
      </c>
      <c r="D185" s="48" t="s">
        <v>14</v>
      </c>
      <c r="E185" s="49" t="s">
        <v>12</v>
      </c>
      <c r="F185" s="50">
        <v>10</v>
      </c>
      <c r="G185" s="50">
        <v>3.5</v>
      </c>
      <c r="H185" s="50">
        <v>0.04</v>
      </c>
      <c r="I185" s="50">
        <f t="shared" si="15"/>
        <v>1.4000000000000001</v>
      </c>
      <c r="J185" s="51">
        <f t="shared" si="16"/>
        <v>35</v>
      </c>
      <c r="K185" s="52"/>
    </row>
    <row r="186" spans="1:11" s="46" customFormat="1" ht="19.45" customHeight="1" x14ac:dyDescent="0.25">
      <c r="A186" s="39">
        <f t="shared" si="18"/>
        <v>178</v>
      </c>
      <c r="B186" s="48">
        <v>42880</v>
      </c>
      <c r="C186" s="48">
        <v>42880.5</v>
      </c>
      <c r="D186" s="48" t="s">
        <v>14</v>
      </c>
      <c r="E186" s="49" t="s">
        <v>12</v>
      </c>
      <c r="F186" s="50">
        <v>10</v>
      </c>
      <c r="G186" s="50">
        <v>3.5</v>
      </c>
      <c r="H186" s="50">
        <v>0.04</v>
      </c>
      <c r="I186" s="50">
        <f t="shared" si="15"/>
        <v>1.4000000000000001</v>
      </c>
      <c r="J186" s="51">
        <f t="shared" si="16"/>
        <v>35</v>
      </c>
      <c r="K186" s="52"/>
    </row>
    <row r="187" spans="1:11" s="46" customFormat="1" ht="19.45" customHeight="1" x14ac:dyDescent="0.25">
      <c r="A187" s="39">
        <f t="shared" si="18"/>
        <v>179</v>
      </c>
      <c r="B187" s="48">
        <v>45000</v>
      </c>
      <c r="C187" s="48">
        <v>45004</v>
      </c>
      <c r="D187" s="48" t="s">
        <v>14</v>
      </c>
      <c r="E187" s="49" t="s">
        <v>12</v>
      </c>
      <c r="F187" s="50">
        <v>10</v>
      </c>
      <c r="G187" s="50">
        <v>3.5</v>
      </c>
      <c r="H187" s="50">
        <v>0.04</v>
      </c>
      <c r="I187" s="50">
        <f t="shared" si="15"/>
        <v>1.4000000000000001</v>
      </c>
      <c r="J187" s="51">
        <f t="shared" si="16"/>
        <v>35</v>
      </c>
      <c r="K187" s="52"/>
    </row>
    <row r="188" spans="1:11" s="46" customFormat="1" ht="19.45" customHeight="1" x14ac:dyDescent="0.25">
      <c r="A188" s="39">
        <f t="shared" si="18"/>
        <v>180</v>
      </c>
      <c r="B188" s="48">
        <v>45300</v>
      </c>
      <c r="C188" s="48">
        <v>45302.2</v>
      </c>
      <c r="D188" s="48" t="s">
        <v>14</v>
      </c>
      <c r="E188" s="49" t="s">
        <v>12</v>
      </c>
      <c r="F188" s="50">
        <v>10</v>
      </c>
      <c r="G188" s="50">
        <v>3.5</v>
      </c>
      <c r="H188" s="50">
        <v>0.04</v>
      </c>
      <c r="I188" s="50">
        <f t="shared" si="15"/>
        <v>1.4000000000000001</v>
      </c>
      <c r="J188" s="51">
        <f t="shared" si="16"/>
        <v>35</v>
      </c>
      <c r="K188" s="52"/>
    </row>
    <row r="189" spans="1:11" s="46" customFormat="1" ht="19.45" customHeight="1" x14ac:dyDescent="0.25">
      <c r="A189" s="39">
        <f t="shared" si="18"/>
        <v>181</v>
      </c>
      <c r="B189" s="48">
        <v>45400</v>
      </c>
      <c r="C189" s="48">
        <v>45410</v>
      </c>
      <c r="D189" s="48" t="s">
        <v>14</v>
      </c>
      <c r="E189" s="49" t="s">
        <v>12</v>
      </c>
      <c r="F189" s="50">
        <v>10</v>
      </c>
      <c r="G189" s="50">
        <v>3.5</v>
      </c>
      <c r="H189" s="50">
        <v>0.1</v>
      </c>
      <c r="I189" s="50">
        <f t="shared" si="15"/>
        <v>3.5</v>
      </c>
      <c r="J189" s="51">
        <f t="shared" si="16"/>
        <v>35</v>
      </c>
      <c r="K189" s="52"/>
    </row>
    <row r="190" spans="1:11" s="46" customFormat="1" ht="19.45" customHeight="1" x14ac:dyDescent="0.25">
      <c r="A190" s="39">
        <f t="shared" si="18"/>
        <v>182</v>
      </c>
      <c r="B190" s="48">
        <v>45470</v>
      </c>
      <c r="C190" s="48">
        <v>45491.7</v>
      </c>
      <c r="D190" s="48" t="s">
        <v>14</v>
      </c>
      <c r="E190" s="49" t="s">
        <v>12</v>
      </c>
      <c r="F190" s="50">
        <v>25</v>
      </c>
      <c r="G190" s="50">
        <v>3.5</v>
      </c>
      <c r="H190" s="50">
        <v>0.04</v>
      </c>
      <c r="I190" s="50">
        <f t="shared" si="15"/>
        <v>3.5</v>
      </c>
      <c r="J190" s="51">
        <f t="shared" si="16"/>
        <v>87.5</v>
      </c>
      <c r="K190" s="52"/>
    </row>
    <row r="191" spans="1:11" s="46" customFormat="1" ht="19.45" customHeight="1" x14ac:dyDescent="0.25">
      <c r="A191" s="39">
        <f t="shared" si="18"/>
        <v>183</v>
      </c>
      <c r="B191" s="48">
        <v>47670</v>
      </c>
      <c r="C191" s="48">
        <v>47701.3</v>
      </c>
      <c r="D191" s="48" t="s">
        <v>14</v>
      </c>
      <c r="E191" s="49" t="s">
        <v>12</v>
      </c>
      <c r="F191" s="50">
        <v>35</v>
      </c>
      <c r="G191" s="50">
        <v>3.5</v>
      </c>
      <c r="H191" s="50">
        <v>0.04</v>
      </c>
      <c r="I191" s="50">
        <f t="shared" si="15"/>
        <v>4.9000000000000004</v>
      </c>
      <c r="J191" s="51">
        <f t="shared" si="16"/>
        <v>122.5</v>
      </c>
      <c r="K191" s="52"/>
    </row>
    <row r="192" spans="1:11" s="46" customFormat="1" ht="19.45" customHeight="1" x14ac:dyDescent="0.25">
      <c r="A192" s="39">
        <f t="shared" si="18"/>
        <v>184</v>
      </c>
      <c r="B192" s="48">
        <v>47810</v>
      </c>
      <c r="C192" s="48">
        <v>47812.5</v>
      </c>
      <c r="D192" s="48" t="s">
        <v>14</v>
      </c>
      <c r="E192" s="49" t="s">
        <v>12</v>
      </c>
      <c r="F192" s="50">
        <v>10</v>
      </c>
      <c r="G192" s="50">
        <v>3.5</v>
      </c>
      <c r="H192" s="50">
        <v>0.04</v>
      </c>
      <c r="I192" s="50">
        <f t="shared" si="15"/>
        <v>1.4000000000000001</v>
      </c>
      <c r="J192" s="51">
        <f t="shared" si="16"/>
        <v>35</v>
      </c>
      <c r="K192" s="52"/>
    </row>
    <row r="193" spans="1:11" s="46" customFormat="1" ht="19.45" customHeight="1" x14ac:dyDescent="0.25">
      <c r="A193" s="39">
        <f t="shared" si="18"/>
        <v>185</v>
      </c>
      <c r="B193" s="48">
        <v>47830</v>
      </c>
      <c r="C193" s="48">
        <v>47835.7</v>
      </c>
      <c r="D193" s="48" t="s">
        <v>14</v>
      </c>
      <c r="E193" s="49" t="s">
        <v>12</v>
      </c>
      <c r="F193" s="50">
        <v>10</v>
      </c>
      <c r="G193" s="50">
        <v>3.5</v>
      </c>
      <c r="H193" s="50">
        <v>0.04</v>
      </c>
      <c r="I193" s="50">
        <f t="shared" si="15"/>
        <v>1.4000000000000001</v>
      </c>
      <c r="J193" s="51">
        <f t="shared" si="16"/>
        <v>35</v>
      </c>
      <c r="K193" s="52"/>
    </row>
    <row r="194" spans="1:11" s="46" customFormat="1" ht="19.45" customHeight="1" x14ac:dyDescent="0.25">
      <c r="A194" s="39">
        <f t="shared" si="18"/>
        <v>186</v>
      </c>
      <c r="B194" s="48">
        <v>50400</v>
      </c>
      <c r="C194" s="48">
        <v>50402</v>
      </c>
      <c r="D194" s="48" t="s">
        <v>14</v>
      </c>
      <c r="E194" s="49" t="s">
        <v>12</v>
      </c>
      <c r="F194" s="50">
        <v>10</v>
      </c>
      <c r="G194" s="50">
        <v>3.5</v>
      </c>
      <c r="H194" s="50">
        <v>0.04</v>
      </c>
      <c r="I194" s="50">
        <f t="shared" si="15"/>
        <v>1.4000000000000001</v>
      </c>
      <c r="J194" s="51">
        <f t="shared" si="16"/>
        <v>35</v>
      </c>
      <c r="K194" s="52"/>
    </row>
    <row r="195" spans="1:11" s="46" customFormat="1" ht="19.45" customHeight="1" x14ac:dyDescent="0.25">
      <c r="A195" s="39">
        <f t="shared" si="18"/>
        <v>187</v>
      </c>
      <c r="B195" s="48">
        <v>58115</v>
      </c>
      <c r="C195" s="48">
        <v>58120</v>
      </c>
      <c r="D195" s="48" t="s">
        <v>14</v>
      </c>
      <c r="E195" s="49" t="s">
        <v>12</v>
      </c>
      <c r="F195" s="50">
        <v>10</v>
      </c>
      <c r="G195" s="50">
        <v>3.5</v>
      </c>
      <c r="H195" s="50">
        <v>0.04</v>
      </c>
      <c r="I195" s="50">
        <f t="shared" si="15"/>
        <v>1.4000000000000001</v>
      </c>
      <c r="J195" s="51">
        <f t="shared" si="16"/>
        <v>35</v>
      </c>
      <c r="K195" s="52"/>
    </row>
    <row r="196" spans="1:11" s="46" customFormat="1" ht="19.45" customHeight="1" x14ac:dyDescent="0.25">
      <c r="A196" s="39">
        <f t="shared" si="18"/>
        <v>188</v>
      </c>
      <c r="B196" s="48">
        <v>58120</v>
      </c>
      <c r="C196" s="48">
        <v>58121</v>
      </c>
      <c r="D196" s="48" t="s">
        <v>14</v>
      </c>
      <c r="E196" s="49" t="s">
        <v>12</v>
      </c>
      <c r="F196" s="50">
        <v>10</v>
      </c>
      <c r="G196" s="50">
        <v>3.5</v>
      </c>
      <c r="H196" s="50">
        <v>0.04</v>
      </c>
      <c r="I196" s="50">
        <f t="shared" si="15"/>
        <v>1.4000000000000001</v>
      </c>
      <c r="J196" s="51">
        <f t="shared" si="16"/>
        <v>35</v>
      </c>
      <c r="K196" s="52"/>
    </row>
    <row r="197" spans="1:11" s="46" customFormat="1" ht="19.45" customHeight="1" x14ac:dyDescent="0.25">
      <c r="A197" s="39">
        <f t="shared" si="18"/>
        <v>189</v>
      </c>
      <c r="B197" s="48">
        <v>60070</v>
      </c>
      <c r="C197" s="48">
        <v>60082</v>
      </c>
      <c r="D197" s="48" t="s">
        <v>14</v>
      </c>
      <c r="E197" s="49" t="s">
        <v>12</v>
      </c>
      <c r="F197" s="50">
        <v>15</v>
      </c>
      <c r="G197" s="50">
        <v>5</v>
      </c>
      <c r="H197" s="50">
        <v>0.04</v>
      </c>
      <c r="I197" s="50">
        <f t="shared" si="15"/>
        <v>3</v>
      </c>
      <c r="J197" s="51">
        <f t="shared" si="16"/>
        <v>75</v>
      </c>
      <c r="K197" s="52"/>
    </row>
    <row r="198" spans="1:11" s="46" customFormat="1" ht="19.45" customHeight="1" x14ac:dyDescent="0.25">
      <c r="A198" s="39">
        <f t="shared" si="18"/>
        <v>190</v>
      </c>
      <c r="B198" s="48">
        <v>63950</v>
      </c>
      <c r="C198" s="48">
        <v>63952.2</v>
      </c>
      <c r="D198" s="48" t="s">
        <v>14</v>
      </c>
      <c r="E198" s="49" t="s">
        <v>12</v>
      </c>
      <c r="F198" s="50">
        <v>10</v>
      </c>
      <c r="G198" s="50">
        <v>3.5</v>
      </c>
      <c r="H198" s="50">
        <v>0.04</v>
      </c>
      <c r="I198" s="50">
        <f t="shared" si="15"/>
        <v>1.4000000000000001</v>
      </c>
      <c r="J198" s="51">
        <f t="shared" si="16"/>
        <v>35</v>
      </c>
      <c r="K198" s="52"/>
    </row>
    <row r="199" spans="1:11" s="46" customFormat="1" ht="19.45" customHeight="1" x14ac:dyDescent="0.25">
      <c r="A199" s="39">
        <f t="shared" si="18"/>
        <v>191</v>
      </c>
      <c r="B199" s="48">
        <v>65650</v>
      </c>
      <c r="C199" s="48">
        <v>65651.45</v>
      </c>
      <c r="D199" s="48" t="s">
        <v>14</v>
      </c>
      <c r="E199" s="49" t="s">
        <v>12</v>
      </c>
      <c r="F199" s="50">
        <v>10</v>
      </c>
      <c r="G199" s="50">
        <v>3.5</v>
      </c>
      <c r="H199" s="50">
        <v>0.04</v>
      </c>
      <c r="I199" s="50">
        <f t="shared" si="15"/>
        <v>1.4000000000000001</v>
      </c>
      <c r="J199" s="51">
        <f t="shared" si="16"/>
        <v>35</v>
      </c>
      <c r="K199" s="52"/>
    </row>
    <row r="200" spans="1:11" s="46" customFormat="1" ht="19.45" customHeight="1" x14ac:dyDescent="0.25">
      <c r="A200" s="39">
        <f t="shared" si="18"/>
        <v>192</v>
      </c>
      <c r="B200" s="48">
        <v>65700</v>
      </c>
      <c r="C200" s="48">
        <v>65701.350000000006</v>
      </c>
      <c r="D200" s="48" t="s">
        <v>14</v>
      </c>
      <c r="E200" s="49" t="s">
        <v>12</v>
      </c>
      <c r="F200" s="50">
        <v>10</v>
      </c>
      <c r="G200" s="50">
        <v>3.5</v>
      </c>
      <c r="H200" s="50">
        <v>0.05</v>
      </c>
      <c r="I200" s="50">
        <f t="shared" si="15"/>
        <v>1.75</v>
      </c>
      <c r="J200" s="51">
        <f t="shared" si="16"/>
        <v>35</v>
      </c>
      <c r="K200" s="52"/>
    </row>
    <row r="201" spans="1:11" s="46" customFormat="1" ht="19.45" customHeight="1" x14ac:dyDescent="0.25">
      <c r="A201" s="39">
        <f t="shared" si="18"/>
        <v>193</v>
      </c>
      <c r="B201" s="48">
        <v>65720</v>
      </c>
      <c r="C201" s="48">
        <v>65751.399999999994</v>
      </c>
      <c r="D201" s="48" t="s">
        <v>14</v>
      </c>
      <c r="E201" s="49" t="s">
        <v>12</v>
      </c>
      <c r="F201" s="50">
        <v>35</v>
      </c>
      <c r="G201" s="50">
        <v>5.5</v>
      </c>
      <c r="H201" s="50">
        <v>0.09</v>
      </c>
      <c r="I201" s="50">
        <f t="shared" si="15"/>
        <v>17.324999999999999</v>
      </c>
      <c r="J201" s="51">
        <f t="shared" si="16"/>
        <v>192.5</v>
      </c>
      <c r="K201" s="52"/>
    </row>
    <row r="202" spans="1:11" s="46" customFormat="1" ht="19.45" customHeight="1" x14ac:dyDescent="0.25">
      <c r="A202" s="39">
        <f t="shared" si="18"/>
        <v>194</v>
      </c>
      <c r="B202" s="48">
        <v>66700</v>
      </c>
      <c r="C202" s="48">
        <v>67700</v>
      </c>
      <c r="D202" s="48" t="s">
        <v>14</v>
      </c>
      <c r="E202" s="49" t="s">
        <v>12</v>
      </c>
      <c r="F202" s="50">
        <f>C202-B202</f>
        <v>1000</v>
      </c>
      <c r="G202" s="50">
        <v>3.75</v>
      </c>
      <c r="H202" s="50">
        <v>0.05</v>
      </c>
      <c r="I202" s="50">
        <f t="shared" si="15"/>
        <v>187.5</v>
      </c>
      <c r="J202" s="51">
        <f t="shared" si="16"/>
        <v>3750</v>
      </c>
      <c r="K202" s="52"/>
    </row>
    <row r="203" spans="1:11" s="46" customFormat="1" ht="19.45" customHeight="1" x14ac:dyDescent="0.25">
      <c r="A203" s="39">
        <f t="shared" si="18"/>
        <v>195</v>
      </c>
      <c r="B203" s="48">
        <v>72350</v>
      </c>
      <c r="C203" s="48">
        <v>72352.2</v>
      </c>
      <c r="D203" s="48" t="s">
        <v>14</v>
      </c>
      <c r="E203" s="49" t="s">
        <v>12</v>
      </c>
      <c r="F203" s="50">
        <v>10</v>
      </c>
      <c r="G203" s="50">
        <v>3.5</v>
      </c>
      <c r="H203" s="50">
        <v>0.04</v>
      </c>
      <c r="I203" s="50">
        <f t="shared" si="15"/>
        <v>1.4000000000000001</v>
      </c>
      <c r="J203" s="51">
        <f t="shared" si="16"/>
        <v>35</v>
      </c>
      <c r="K203" s="52"/>
    </row>
    <row r="204" spans="1:11" s="46" customFormat="1" ht="19.45" customHeight="1" x14ac:dyDescent="0.25">
      <c r="A204" s="39">
        <f t="shared" si="18"/>
        <v>196</v>
      </c>
      <c r="B204" s="48">
        <v>72470</v>
      </c>
      <c r="C204" s="48">
        <v>72472.399999999994</v>
      </c>
      <c r="D204" s="48" t="s">
        <v>14</v>
      </c>
      <c r="E204" s="49" t="s">
        <v>12</v>
      </c>
      <c r="F204" s="50">
        <v>10</v>
      </c>
      <c r="G204" s="50">
        <v>3.5</v>
      </c>
      <c r="H204" s="50">
        <v>0.04</v>
      </c>
      <c r="I204" s="50">
        <f t="shared" si="15"/>
        <v>1.4000000000000001</v>
      </c>
      <c r="J204" s="51">
        <f t="shared" si="16"/>
        <v>35</v>
      </c>
      <c r="K204" s="52"/>
    </row>
    <row r="205" spans="1:11" s="46" customFormat="1" ht="19.45" customHeight="1" x14ac:dyDescent="0.25">
      <c r="A205" s="39">
        <f t="shared" si="18"/>
        <v>197</v>
      </c>
      <c r="B205" s="48">
        <v>72540</v>
      </c>
      <c r="C205" s="48">
        <v>72542.7</v>
      </c>
      <c r="D205" s="48" t="s">
        <v>14</v>
      </c>
      <c r="E205" s="49" t="s">
        <v>12</v>
      </c>
      <c r="F205" s="50">
        <v>10</v>
      </c>
      <c r="G205" s="50">
        <v>3.5</v>
      </c>
      <c r="H205" s="50">
        <v>0.04</v>
      </c>
      <c r="I205" s="50">
        <f t="shared" si="15"/>
        <v>1.4000000000000001</v>
      </c>
      <c r="J205" s="51">
        <f t="shared" si="16"/>
        <v>35</v>
      </c>
      <c r="K205" s="52"/>
    </row>
    <row r="206" spans="1:11" s="46" customFormat="1" ht="19.45" customHeight="1" x14ac:dyDescent="0.25">
      <c r="A206" s="39">
        <f t="shared" si="18"/>
        <v>198</v>
      </c>
      <c r="B206" s="48">
        <v>72620</v>
      </c>
      <c r="C206" s="48">
        <v>72622.100000000006</v>
      </c>
      <c r="D206" s="48" t="s">
        <v>14</v>
      </c>
      <c r="E206" s="49" t="s">
        <v>12</v>
      </c>
      <c r="F206" s="50">
        <v>10</v>
      </c>
      <c r="G206" s="50">
        <v>3.5</v>
      </c>
      <c r="H206" s="50">
        <v>0.04</v>
      </c>
      <c r="I206" s="50">
        <f t="shared" si="15"/>
        <v>1.4000000000000001</v>
      </c>
      <c r="J206" s="51">
        <f t="shared" si="16"/>
        <v>35</v>
      </c>
      <c r="K206" s="52"/>
    </row>
    <row r="207" spans="1:11" s="46" customFormat="1" ht="19.45" customHeight="1" x14ac:dyDescent="0.25">
      <c r="A207" s="39">
        <f t="shared" si="18"/>
        <v>199</v>
      </c>
      <c r="B207" s="48">
        <v>72640</v>
      </c>
      <c r="C207" s="48">
        <v>72652.2</v>
      </c>
      <c r="D207" s="48" t="s">
        <v>14</v>
      </c>
      <c r="E207" s="49" t="s">
        <v>12</v>
      </c>
      <c r="F207" s="50">
        <v>15</v>
      </c>
      <c r="G207" s="50">
        <v>3.5</v>
      </c>
      <c r="H207" s="50">
        <v>0.04</v>
      </c>
      <c r="I207" s="50">
        <f t="shared" si="15"/>
        <v>2.1</v>
      </c>
      <c r="J207" s="51">
        <f t="shared" si="16"/>
        <v>52.5</v>
      </c>
      <c r="K207" s="52"/>
    </row>
    <row r="208" spans="1:11" s="46" customFormat="1" ht="19.45" customHeight="1" x14ac:dyDescent="0.25">
      <c r="A208" s="39">
        <f t="shared" si="18"/>
        <v>200</v>
      </c>
      <c r="B208" s="48">
        <v>72679</v>
      </c>
      <c r="C208" s="48">
        <v>72681.2</v>
      </c>
      <c r="D208" s="48" t="s">
        <v>14</v>
      </c>
      <c r="E208" s="49" t="s">
        <v>12</v>
      </c>
      <c r="F208" s="50">
        <v>10</v>
      </c>
      <c r="G208" s="50">
        <v>4</v>
      </c>
      <c r="H208" s="50">
        <v>0.04</v>
      </c>
      <c r="I208" s="50">
        <f t="shared" si="15"/>
        <v>1.6</v>
      </c>
      <c r="J208" s="51">
        <f t="shared" si="16"/>
        <v>40</v>
      </c>
      <c r="K208" s="52"/>
    </row>
    <row r="209" spans="1:11" s="46" customFormat="1" ht="19.45" customHeight="1" x14ac:dyDescent="0.25">
      <c r="A209" s="39">
        <f t="shared" si="18"/>
        <v>201</v>
      </c>
      <c r="B209" s="48">
        <v>72760</v>
      </c>
      <c r="C209" s="48">
        <v>72762.899999999994</v>
      </c>
      <c r="D209" s="48" t="s">
        <v>14</v>
      </c>
      <c r="E209" s="49" t="s">
        <v>12</v>
      </c>
      <c r="F209" s="50">
        <v>10</v>
      </c>
      <c r="G209" s="50">
        <v>3.5</v>
      </c>
      <c r="H209" s="50">
        <v>0.04</v>
      </c>
      <c r="I209" s="50">
        <f t="shared" ref="I209:I226" si="19">PRODUCT(F209:H209)</f>
        <v>1.4000000000000001</v>
      </c>
      <c r="J209" s="51">
        <f t="shared" ref="J209:J226" si="20">G209*F209</f>
        <v>35</v>
      </c>
      <c r="K209" s="52"/>
    </row>
    <row r="210" spans="1:11" s="46" customFormat="1" ht="19.45" customHeight="1" x14ac:dyDescent="0.25">
      <c r="A210" s="39">
        <f t="shared" si="18"/>
        <v>202</v>
      </c>
      <c r="B210" s="48">
        <v>72900</v>
      </c>
      <c r="C210" s="48">
        <v>72902.100000000006</v>
      </c>
      <c r="D210" s="48" t="s">
        <v>14</v>
      </c>
      <c r="E210" s="49" t="s">
        <v>12</v>
      </c>
      <c r="F210" s="50">
        <v>10</v>
      </c>
      <c r="G210" s="50">
        <v>3.5</v>
      </c>
      <c r="H210" s="50">
        <v>0.04</v>
      </c>
      <c r="I210" s="50">
        <f t="shared" si="19"/>
        <v>1.4000000000000001</v>
      </c>
      <c r="J210" s="51">
        <f t="shared" si="20"/>
        <v>35</v>
      </c>
      <c r="K210" s="52"/>
    </row>
    <row r="211" spans="1:11" s="46" customFormat="1" ht="19.45" customHeight="1" x14ac:dyDescent="0.25">
      <c r="A211" s="39">
        <f t="shared" si="18"/>
        <v>203</v>
      </c>
      <c r="B211" s="48">
        <v>73280</v>
      </c>
      <c r="C211" s="48">
        <v>73281</v>
      </c>
      <c r="D211" s="48" t="s">
        <v>14</v>
      </c>
      <c r="E211" s="49" t="s">
        <v>12</v>
      </c>
      <c r="F211" s="50">
        <v>10</v>
      </c>
      <c r="G211" s="50">
        <v>4.5</v>
      </c>
      <c r="H211" s="50">
        <v>0.04</v>
      </c>
      <c r="I211" s="50">
        <f t="shared" si="19"/>
        <v>1.8</v>
      </c>
      <c r="J211" s="51">
        <f t="shared" si="20"/>
        <v>45</v>
      </c>
      <c r="K211" s="52"/>
    </row>
    <row r="212" spans="1:11" s="46" customFormat="1" ht="19.45" customHeight="1" x14ac:dyDescent="0.25">
      <c r="A212" s="39">
        <f t="shared" si="18"/>
        <v>204</v>
      </c>
      <c r="B212" s="48">
        <v>74020</v>
      </c>
      <c r="C212" s="48">
        <v>74022</v>
      </c>
      <c r="D212" s="48" t="s">
        <v>14</v>
      </c>
      <c r="E212" s="49" t="s">
        <v>12</v>
      </c>
      <c r="F212" s="50">
        <v>10</v>
      </c>
      <c r="G212" s="50">
        <v>3.5</v>
      </c>
      <c r="H212" s="50">
        <v>0.04</v>
      </c>
      <c r="I212" s="50">
        <f t="shared" si="19"/>
        <v>1.4000000000000001</v>
      </c>
      <c r="J212" s="51">
        <f t="shared" si="20"/>
        <v>35</v>
      </c>
      <c r="K212" s="52"/>
    </row>
    <row r="213" spans="1:11" s="46" customFormat="1" ht="19.45" customHeight="1" x14ac:dyDescent="0.25">
      <c r="A213" s="39">
        <f t="shared" si="18"/>
        <v>205</v>
      </c>
      <c r="B213" s="48">
        <v>74100</v>
      </c>
      <c r="C213" s="48">
        <v>74200</v>
      </c>
      <c r="D213" s="48" t="s">
        <v>14</v>
      </c>
      <c r="E213" s="49" t="s">
        <v>12</v>
      </c>
      <c r="F213" s="50">
        <f>C213-B213</f>
        <v>100</v>
      </c>
      <c r="G213" s="50">
        <v>3.75</v>
      </c>
      <c r="H213" s="50">
        <v>0.05</v>
      </c>
      <c r="I213" s="50">
        <f t="shared" si="19"/>
        <v>18.75</v>
      </c>
      <c r="J213" s="51">
        <f t="shared" si="20"/>
        <v>375</v>
      </c>
      <c r="K213" s="52"/>
    </row>
    <row r="214" spans="1:11" s="46" customFormat="1" ht="19.45" customHeight="1" x14ac:dyDescent="0.25">
      <c r="A214" s="39">
        <f t="shared" si="18"/>
        <v>206</v>
      </c>
      <c r="B214" s="48">
        <v>74400</v>
      </c>
      <c r="C214" s="48">
        <v>74440</v>
      </c>
      <c r="D214" s="48" t="s">
        <v>14</v>
      </c>
      <c r="E214" s="49" t="s">
        <v>12</v>
      </c>
      <c r="F214" s="50">
        <f>C214-B214</f>
        <v>40</v>
      </c>
      <c r="G214" s="50">
        <v>3.75</v>
      </c>
      <c r="H214" s="50">
        <v>0.05</v>
      </c>
      <c r="I214" s="50">
        <f t="shared" si="19"/>
        <v>7.5</v>
      </c>
      <c r="J214" s="51">
        <f t="shared" si="20"/>
        <v>150</v>
      </c>
      <c r="K214" s="52"/>
    </row>
    <row r="215" spans="1:11" s="46" customFormat="1" ht="19.45" customHeight="1" x14ac:dyDescent="0.25">
      <c r="A215" s="39">
        <f t="shared" si="18"/>
        <v>207</v>
      </c>
      <c r="B215" s="48">
        <v>74440</v>
      </c>
      <c r="C215" s="48">
        <v>74441.5</v>
      </c>
      <c r="D215" s="48" t="s">
        <v>14</v>
      </c>
      <c r="E215" s="49" t="s">
        <v>12</v>
      </c>
      <c r="F215" s="50">
        <v>10</v>
      </c>
      <c r="G215" s="50">
        <v>3.5</v>
      </c>
      <c r="H215" s="50">
        <v>0.04</v>
      </c>
      <c r="I215" s="50">
        <f t="shared" si="19"/>
        <v>1.4000000000000001</v>
      </c>
      <c r="J215" s="51">
        <f t="shared" si="20"/>
        <v>35</v>
      </c>
      <c r="K215" s="52"/>
    </row>
    <row r="216" spans="1:11" s="46" customFormat="1" ht="19.45" customHeight="1" x14ac:dyDescent="0.25">
      <c r="A216" s="39">
        <f t="shared" si="18"/>
        <v>208</v>
      </c>
      <c r="B216" s="48">
        <v>74441.5</v>
      </c>
      <c r="C216" s="48">
        <v>74455</v>
      </c>
      <c r="D216" s="48" t="s">
        <v>14</v>
      </c>
      <c r="E216" s="49" t="s">
        <v>12</v>
      </c>
      <c r="F216" s="50">
        <v>15</v>
      </c>
      <c r="G216" s="50">
        <v>3.5</v>
      </c>
      <c r="H216" s="50">
        <v>0.04</v>
      </c>
      <c r="I216" s="50">
        <f t="shared" si="19"/>
        <v>2.1</v>
      </c>
      <c r="J216" s="51">
        <f t="shared" si="20"/>
        <v>52.5</v>
      </c>
      <c r="K216" s="52"/>
    </row>
    <row r="217" spans="1:11" s="46" customFormat="1" ht="19.45" customHeight="1" x14ac:dyDescent="0.25">
      <c r="A217" s="39">
        <f t="shared" si="18"/>
        <v>209</v>
      </c>
      <c r="B217" s="48">
        <v>75700</v>
      </c>
      <c r="C217" s="48">
        <v>76000</v>
      </c>
      <c r="D217" s="48" t="s">
        <v>14</v>
      </c>
      <c r="E217" s="49" t="s">
        <v>12</v>
      </c>
      <c r="F217" s="50">
        <f>C217-B217</f>
        <v>300</v>
      </c>
      <c r="G217" s="50">
        <v>3.75</v>
      </c>
      <c r="H217" s="50">
        <v>0.05</v>
      </c>
      <c r="I217" s="50">
        <f t="shared" si="19"/>
        <v>56.25</v>
      </c>
      <c r="J217" s="51">
        <f t="shared" si="20"/>
        <v>1125</v>
      </c>
      <c r="K217" s="52"/>
    </row>
    <row r="218" spans="1:11" s="46" customFormat="1" ht="19.45" customHeight="1" x14ac:dyDescent="0.25">
      <c r="A218" s="39">
        <f t="shared" si="18"/>
        <v>210</v>
      </c>
      <c r="B218" s="48">
        <v>76300</v>
      </c>
      <c r="C218" s="48">
        <v>76400</v>
      </c>
      <c r="D218" s="48" t="s">
        <v>14</v>
      </c>
      <c r="E218" s="49" t="s">
        <v>12</v>
      </c>
      <c r="F218" s="50">
        <f>C218-B218</f>
        <v>100</v>
      </c>
      <c r="G218" s="50">
        <v>3.75</v>
      </c>
      <c r="H218" s="50">
        <v>0.05</v>
      </c>
      <c r="I218" s="50">
        <f t="shared" si="19"/>
        <v>18.75</v>
      </c>
      <c r="J218" s="51">
        <f t="shared" si="20"/>
        <v>375</v>
      </c>
      <c r="K218" s="52"/>
    </row>
    <row r="219" spans="1:11" s="46" customFormat="1" ht="19.45" customHeight="1" x14ac:dyDescent="0.25">
      <c r="A219" s="39">
        <f t="shared" si="18"/>
        <v>211</v>
      </c>
      <c r="B219" s="48">
        <v>77000</v>
      </c>
      <c r="C219" s="48">
        <v>77100</v>
      </c>
      <c r="D219" s="48" t="s">
        <v>14</v>
      </c>
      <c r="E219" s="49" t="s">
        <v>12</v>
      </c>
      <c r="F219" s="50">
        <f>C219-B219</f>
        <v>100</v>
      </c>
      <c r="G219" s="50">
        <v>3.75</v>
      </c>
      <c r="H219" s="50">
        <v>0.05</v>
      </c>
      <c r="I219" s="50">
        <f t="shared" si="19"/>
        <v>18.75</v>
      </c>
      <c r="J219" s="51">
        <f t="shared" si="20"/>
        <v>375</v>
      </c>
      <c r="K219" s="52"/>
    </row>
    <row r="220" spans="1:11" s="46" customFormat="1" ht="19.45" customHeight="1" x14ac:dyDescent="0.25">
      <c r="A220" s="39">
        <f t="shared" si="18"/>
        <v>212</v>
      </c>
      <c r="B220" s="48">
        <v>77400</v>
      </c>
      <c r="C220" s="48">
        <v>78100</v>
      </c>
      <c r="D220" s="48" t="s">
        <v>14</v>
      </c>
      <c r="E220" s="49" t="s">
        <v>12</v>
      </c>
      <c r="F220" s="50">
        <f>C220-B220</f>
        <v>700</v>
      </c>
      <c r="G220" s="50">
        <v>3.75</v>
      </c>
      <c r="H220" s="50">
        <v>0.05</v>
      </c>
      <c r="I220" s="50">
        <f t="shared" si="19"/>
        <v>131.25</v>
      </c>
      <c r="J220" s="51">
        <f t="shared" si="20"/>
        <v>2625</v>
      </c>
      <c r="K220" s="52"/>
    </row>
    <row r="221" spans="1:11" s="46" customFormat="1" ht="19.45" customHeight="1" x14ac:dyDescent="0.25">
      <c r="A221" s="39">
        <f t="shared" si="18"/>
        <v>213</v>
      </c>
      <c r="B221" s="48">
        <v>78120</v>
      </c>
      <c r="C221" s="48">
        <v>78121.100000000006</v>
      </c>
      <c r="D221" s="48" t="s">
        <v>14</v>
      </c>
      <c r="E221" s="49" t="s">
        <v>12</v>
      </c>
      <c r="F221" s="50">
        <v>10</v>
      </c>
      <c r="G221" s="50">
        <v>3.5</v>
      </c>
      <c r="H221" s="50">
        <v>0.04</v>
      </c>
      <c r="I221" s="50">
        <f t="shared" si="19"/>
        <v>1.4000000000000001</v>
      </c>
      <c r="J221" s="51">
        <f t="shared" si="20"/>
        <v>35</v>
      </c>
      <c r="K221" s="52"/>
    </row>
    <row r="222" spans="1:11" s="46" customFormat="1" ht="19.45" customHeight="1" x14ac:dyDescent="0.25">
      <c r="A222" s="39">
        <f t="shared" si="18"/>
        <v>214</v>
      </c>
      <c r="B222" s="48">
        <v>78180</v>
      </c>
      <c r="C222" s="48">
        <v>78181.5</v>
      </c>
      <c r="D222" s="48" t="s">
        <v>14</v>
      </c>
      <c r="E222" s="49" t="s">
        <v>12</v>
      </c>
      <c r="F222" s="50">
        <v>10</v>
      </c>
      <c r="G222" s="50">
        <v>3.5</v>
      </c>
      <c r="H222" s="50">
        <v>0.04</v>
      </c>
      <c r="I222" s="50">
        <f t="shared" si="19"/>
        <v>1.4000000000000001</v>
      </c>
      <c r="J222" s="51">
        <f t="shared" si="20"/>
        <v>35</v>
      </c>
      <c r="K222" s="52"/>
    </row>
    <row r="223" spans="1:11" s="46" customFormat="1" ht="19.45" customHeight="1" x14ac:dyDescent="0.25">
      <c r="A223" s="39">
        <f t="shared" si="18"/>
        <v>215</v>
      </c>
      <c r="B223" s="48">
        <v>78200</v>
      </c>
      <c r="C223" s="48">
        <v>78300</v>
      </c>
      <c r="D223" s="48" t="s">
        <v>14</v>
      </c>
      <c r="E223" s="49" t="s">
        <v>12</v>
      </c>
      <c r="F223" s="50">
        <f>C223-B223</f>
        <v>100</v>
      </c>
      <c r="G223" s="50">
        <v>3.75</v>
      </c>
      <c r="H223" s="50">
        <v>0.05</v>
      </c>
      <c r="I223" s="50">
        <f t="shared" si="19"/>
        <v>18.75</v>
      </c>
      <c r="J223" s="51">
        <f t="shared" si="20"/>
        <v>375</v>
      </c>
      <c r="K223" s="52"/>
    </row>
    <row r="224" spans="1:11" s="46" customFormat="1" ht="19.45" customHeight="1" x14ac:dyDescent="0.25">
      <c r="A224" s="39">
        <f t="shared" si="18"/>
        <v>216</v>
      </c>
      <c r="B224" s="48">
        <v>80675</v>
      </c>
      <c r="C224" s="48">
        <v>80676.7</v>
      </c>
      <c r="D224" s="48" t="s">
        <v>14</v>
      </c>
      <c r="E224" s="49" t="s">
        <v>12</v>
      </c>
      <c r="F224" s="50">
        <v>10</v>
      </c>
      <c r="G224" s="50">
        <v>3.5</v>
      </c>
      <c r="H224" s="50">
        <v>0.04</v>
      </c>
      <c r="I224" s="50">
        <f t="shared" si="19"/>
        <v>1.4000000000000001</v>
      </c>
      <c r="J224" s="51">
        <f t="shared" si="20"/>
        <v>35</v>
      </c>
      <c r="K224" s="52"/>
    </row>
    <row r="225" spans="1:11" s="46" customFormat="1" ht="19.45" customHeight="1" x14ac:dyDescent="0.25">
      <c r="A225" s="39">
        <f t="shared" si="18"/>
        <v>217</v>
      </c>
      <c r="B225" s="48">
        <v>84610</v>
      </c>
      <c r="C225" s="48">
        <v>84611.9</v>
      </c>
      <c r="D225" s="48" t="s">
        <v>14</v>
      </c>
      <c r="E225" s="49" t="s">
        <v>12</v>
      </c>
      <c r="F225" s="50">
        <v>10</v>
      </c>
      <c r="G225" s="50">
        <v>3.5</v>
      </c>
      <c r="H225" s="50">
        <v>0.04</v>
      </c>
      <c r="I225" s="50">
        <f t="shared" si="19"/>
        <v>1.4000000000000001</v>
      </c>
      <c r="J225" s="51">
        <f t="shared" si="20"/>
        <v>35</v>
      </c>
      <c r="K225" s="52"/>
    </row>
    <row r="226" spans="1:11" s="46" customFormat="1" ht="19.45" customHeight="1" x14ac:dyDescent="0.25">
      <c r="A226" s="39">
        <f t="shared" si="18"/>
        <v>218</v>
      </c>
      <c r="B226" s="48">
        <v>89250</v>
      </c>
      <c r="C226" s="48">
        <v>89264</v>
      </c>
      <c r="D226" s="48" t="s">
        <v>14</v>
      </c>
      <c r="E226" s="49" t="s">
        <v>12</v>
      </c>
      <c r="F226" s="50">
        <v>15</v>
      </c>
      <c r="G226" s="50">
        <v>5.5</v>
      </c>
      <c r="H226" s="50">
        <v>0.04</v>
      </c>
      <c r="I226" s="50">
        <f t="shared" si="19"/>
        <v>3.3000000000000003</v>
      </c>
      <c r="J226" s="51">
        <f t="shared" si="20"/>
        <v>82.5</v>
      </c>
      <c r="K226" s="52"/>
    </row>
    <row r="227" spans="1:11" s="46" customFormat="1" ht="19.45" customHeight="1" x14ac:dyDescent="0.25">
      <c r="A227" s="39"/>
      <c r="B227" s="48"/>
      <c r="C227" s="48"/>
      <c r="D227" s="48"/>
      <c r="E227" s="49"/>
      <c r="F227" s="50"/>
      <c r="G227" s="50"/>
      <c r="H227" s="50"/>
      <c r="I227" s="50"/>
      <c r="J227" s="51"/>
      <c r="K227" s="44"/>
    </row>
    <row r="228" spans="1:11" s="46" customFormat="1" ht="19.45" customHeight="1" x14ac:dyDescent="0.25">
      <c r="A228" s="39">
        <f>A226+1</f>
        <v>219</v>
      </c>
      <c r="B228" s="48">
        <v>41900</v>
      </c>
      <c r="C228" s="48">
        <v>42000</v>
      </c>
      <c r="D228" s="48" t="s">
        <v>18</v>
      </c>
      <c r="E228" s="49" t="s">
        <v>12</v>
      </c>
      <c r="F228" s="50">
        <f>C228-B228</f>
        <v>100</v>
      </c>
      <c r="G228" s="50">
        <v>5</v>
      </c>
      <c r="H228" s="50">
        <v>0.11</v>
      </c>
      <c r="I228" s="50">
        <f>PRODUCT(F228:H228)</f>
        <v>55</v>
      </c>
      <c r="J228" s="51">
        <f t="shared" ref="J228:J232" si="21">G228*F228</f>
        <v>500</v>
      </c>
      <c r="K228" s="44"/>
    </row>
    <row r="229" spans="1:11" s="46" customFormat="1" ht="19.45" customHeight="1" x14ac:dyDescent="0.25">
      <c r="A229" s="39">
        <f>A228+1</f>
        <v>220</v>
      </c>
      <c r="B229" s="48">
        <v>43300</v>
      </c>
      <c r="C229" s="48">
        <v>44000</v>
      </c>
      <c r="D229" s="48" t="s">
        <v>18</v>
      </c>
      <c r="E229" s="49" t="s">
        <v>12</v>
      </c>
      <c r="F229" s="50">
        <f t="shared" ref="F229:F232" si="22">C229-B229</f>
        <v>700</v>
      </c>
      <c r="G229" s="50">
        <v>5</v>
      </c>
      <c r="H229" s="50">
        <v>0.11</v>
      </c>
      <c r="I229" s="50">
        <f>PRODUCT(F229:H229)</f>
        <v>385</v>
      </c>
      <c r="J229" s="51">
        <f t="shared" si="21"/>
        <v>3500</v>
      </c>
      <c r="K229" s="54"/>
    </row>
    <row r="230" spans="1:11" s="46" customFormat="1" ht="19.45" customHeight="1" x14ac:dyDescent="0.25">
      <c r="A230" s="39">
        <f t="shared" ref="A230:A232" si="23">A229+1</f>
        <v>221</v>
      </c>
      <c r="B230" s="48">
        <v>45500</v>
      </c>
      <c r="C230" s="48">
        <v>46000</v>
      </c>
      <c r="D230" s="48" t="s">
        <v>18</v>
      </c>
      <c r="E230" s="49" t="s">
        <v>12</v>
      </c>
      <c r="F230" s="50">
        <f t="shared" si="22"/>
        <v>500</v>
      </c>
      <c r="G230" s="50">
        <v>3.5</v>
      </c>
      <c r="H230" s="50">
        <v>0.11</v>
      </c>
      <c r="I230" s="50">
        <f>PRODUCT(F230:H230)</f>
        <v>192.5</v>
      </c>
      <c r="J230" s="51">
        <f t="shared" si="21"/>
        <v>1750</v>
      </c>
      <c r="K230" s="54"/>
    </row>
    <row r="231" spans="1:11" s="46" customFormat="1" ht="19.45" customHeight="1" x14ac:dyDescent="0.25">
      <c r="A231" s="39">
        <f t="shared" si="23"/>
        <v>222</v>
      </c>
      <c r="B231" s="48">
        <v>46000</v>
      </c>
      <c r="C231" s="48">
        <v>46250</v>
      </c>
      <c r="D231" s="48" t="s">
        <v>18</v>
      </c>
      <c r="E231" s="49" t="s">
        <v>12</v>
      </c>
      <c r="F231" s="50">
        <f t="shared" si="22"/>
        <v>250</v>
      </c>
      <c r="G231" s="50">
        <v>3.5</v>
      </c>
      <c r="H231" s="50">
        <v>0.11</v>
      </c>
      <c r="I231" s="50">
        <f>PRODUCT(F231:H231)</f>
        <v>96.25</v>
      </c>
      <c r="J231" s="51">
        <f t="shared" si="21"/>
        <v>875</v>
      </c>
      <c r="K231" s="54"/>
    </row>
    <row r="232" spans="1:11" s="46" customFormat="1" ht="19.45" customHeight="1" x14ac:dyDescent="0.25">
      <c r="A232" s="39">
        <f t="shared" si="23"/>
        <v>223</v>
      </c>
      <c r="B232" s="48">
        <v>47200</v>
      </c>
      <c r="C232" s="48">
        <v>47300</v>
      </c>
      <c r="D232" s="48" t="s">
        <v>18</v>
      </c>
      <c r="E232" s="49" t="s">
        <v>12</v>
      </c>
      <c r="F232" s="50">
        <f t="shared" si="22"/>
        <v>100</v>
      </c>
      <c r="G232" s="50">
        <v>3.5</v>
      </c>
      <c r="H232" s="50">
        <v>0.11</v>
      </c>
      <c r="I232" s="50">
        <f>PRODUCT(F232:H232)</f>
        <v>38.5</v>
      </c>
      <c r="J232" s="51">
        <f t="shared" si="21"/>
        <v>350</v>
      </c>
      <c r="K232" s="54"/>
    </row>
    <row r="233" spans="1:11" s="46" customFormat="1" ht="19.45" customHeight="1" x14ac:dyDescent="0.25">
      <c r="A233" s="39"/>
      <c r="B233" s="48"/>
      <c r="C233" s="48"/>
      <c r="D233" s="48"/>
      <c r="E233" s="49"/>
      <c r="F233" s="50"/>
      <c r="G233" s="50"/>
      <c r="H233" s="50"/>
      <c r="I233" s="50"/>
      <c r="J233" s="51"/>
      <c r="K233" s="44"/>
    </row>
    <row r="234" spans="1:11" s="60" customFormat="1" ht="19.45" customHeight="1" x14ac:dyDescent="0.25">
      <c r="A234" s="55"/>
      <c r="B234" s="56"/>
      <c r="C234" s="56"/>
      <c r="D234" s="56"/>
      <c r="E234" s="57"/>
      <c r="F234" s="58"/>
      <c r="G234" s="58"/>
      <c r="H234" s="58" t="s">
        <v>19</v>
      </c>
      <c r="I234" s="58">
        <f>SUM(I3:I232)</f>
        <v>7482.4349999999959</v>
      </c>
      <c r="J234" s="58">
        <f>SUM(J3:J232)</f>
        <v>95256.500000000058</v>
      </c>
      <c r="K234" s="59"/>
    </row>
    <row r="235" spans="1:11" x14ac:dyDescent="0.3">
      <c r="F235" s="14"/>
    </row>
  </sheetData>
  <autoFilter ref="A2:O232" xr:uid="{4DEF7F3A-921C-46EA-8223-2CC07428D6E7}"/>
  <sortState xmlns:xlrd2="http://schemas.microsoft.com/office/spreadsheetml/2017/richdata2" ref="B161:J175">
    <sortCondition ref="B161:B175"/>
  </sortState>
  <mergeCells count="9">
    <mergeCell ref="F1:H1"/>
    <mergeCell ref="I1:I2"/>
    <mergeCell ref="K1:K2"/>
    <mergeCell ref="J1:J2"/>
    <mergeCell ref="A1:A2"/>
    <mergeCell ref="B1:B2"/>
    <mergeCell ref="C1:C2"/>
    <mergeCell ref="D1:D2"/>
    <mergeCell ref="E1:E2"/>
  </mergeCells>
  <pageMargins left="0.70866141732283472" right="0.70866141732283472" top="0.74803149606299213" bottom="0.74803149606299213" header="0.31496062992125984" footer="0.31496062992125984"/>
  <pageSetup paperSize="9" scale="73" fitToHeight="8" orientation="portrait"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Abstract</vt:lpstr>
      <vt:lpstr>Abstract (2)</vt:lpstr>
      <vt:lpstr>LHS _ Patch work</vt:lpstr>
      <vt:lpstr>LHS - Cracks</vt:lpstr>
      <vt:lpstr>RHS - Cracks</vt:lpstr>
      <vt:lpstr>RHS - Patch Work</vt:lpstr>
      <vt:lpstr>Abstract!Print_Area</vt:lpstr>
      <vt:lpstr>Abstract!Print_Titles</vt:lpstr>
      <vt:lpstr>'LHS - Cracks'!Print_Titles</vt:lpstr>
      <vt:lpstr>'LHS _ Patch work'!Print_Titles</vt:lpstr>
      <vt:lpstr>'RHS - Cracks'!Print_Titles</vt:lpstr>
      <vt:lpstr>'RHS - Patch Work'!Print_Titles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BALA GANESH</dc:creator>
  <cp:lastModifiedBy>Sanjeev Kumar Sharma</cp:lastModifiedBy>
  <cp:lastPrinted>2026-04-06T13:33:38Z</cp:lastPrinted>
  <dcterms:created xsi:type="dcterms:W3CDTF">2026-03-21T11:46:23Z</dcterms:created>
  <dcterms:modified xsi:type="dcterms:W3CDTF">2026-04-06T14:01:49Z</dcterms:modified>
</cp:coreProperties>
</file>